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7520" windowHeight="9840" tabRatio="860" activeTab="1"/>
  </bookViews>
  <sheets>
    <sheet name="2019年社保基金" sheetId="1" r:id="rId1"/>
    <sheet name="2020年社保基金" sheetId="2" r:id="rId2"/>
  </sheets>
  <definedNames/>
  <calcPr fullCalcOnLoad="1"/>
</workbook>
</file>

<file path=xl/sharedStrings.xml><?xml version="1.0" encoding="utf-8"?>
<sst xmlns="http://schemas.openxmlformats.org/spreadsheetml/2006/main" count="57" uniqueCount="26">
  <si>
    <t>2019年社会保险基金收支预算执行情况表</t>
  </si>
  <si>
    <t>单位：万元</t>
  </si>
  <si>
    <r>
      <t>项</t>
    </r>
    <r>
      <rPr>
        <b/>
        <sz val="12"/>
        <color indexed="8"/>
        <rFont val="Times New Roman"/>
        <family val="1"/>
      </rPr>
      <t xml:space="preserve">     </t>
    </r>
    <r>
      <rPr>
        <b/>
        <sz val="12"/>
        <color indexed="8"/>
        <rFont val="仿宋"/>
        <family val="3"/>
      </rPr>
      <t>目</t>
    </r>
  </si>
  <si>
    <r>
      <t>收</t>
    </r>
    <r>
      <rPr>
        <b/>
        <sz val="12"/>
        <color indexed="8"/>
        <rFont val="Times New Roman"/>
        <family val="1"/>
      </rPr>
      <t xml:space="preserve">   </t>
    </r>
    <r>
      <rPr>
        <b/>
        <sz val="12"/>
        <color indexed="8"/>
        <rFont val="仿宋"/>
        <family val="3"/>
      </rPr>
      <t>入</t>
    </r>
  </si>
  <si>
    <r>
      <t>支</t>
    </r>
    <r>
      <rPr>
        <b/>
        <sz val="12"/>
        <color indexed="8"/>
        <rFont val="Times New Roman"/>
        <family val="1"/>
      </rPr>
      <t xml:space="preserve">   </t>
    </r>
    <r>
      <rPr>
        <b/>
        <sz val="12"/>
        <color indexed="8"/>
        <rFont val="仿宋"/>
        <family val="3"/>
      </rPr>
      <t>出</t>
    </r>
  </si>
  <si>
    <t>当年结余</t>
  </si>
  <si>
    <t>滚存结余</t>
  </si>
  <si>
    <r>
      <t>2019</t>
    </r>
    <r>
      <rPr>
        <b/>
        <sz val="12"/>
        <color indexed="8"/>
        <rFont val="仿宋"/>
        <family val="3"/>
      </rPr>
      <t>年
预算数</t>
    </r>
  </si>
  <si>
    <r>
      <t>2019</t>
    </r>
    <r>
      <rPr>
        <b/>
        <sz val="12"/>
        <color indexed="8"/>
        <rFont val="仿宋"/>
        <family val="3"/>
      </rPr>
      <t>年
完成数</t>
    </r>
  </si>
  <si>
    <r>
      <t>为预算的</t>
    </r>
    <r>
      <rPr>
        <b/>
        <sz val="12"/>
        <color indexed="8"/>
        <rFont val="Times New Roman"/>
        <family val="1"/>
      </rPr>
      <t>%</t>
    </r>
  </si>
  <si>
    <r>
      <t>合</t>
    </r>
    <r>
      <rPr>
        <b/>
        <sz val="12"/>
        <color indexed="8"/>
        <rFont val="Times New Roman"/>
        <family val="1"/>
      </rPr>
      <t xml:space="preserve">  </t>
    </r>
    <r>
      <rPr>
        <b/>
        <sz val="12"/>
        <color indexed="8"/>
        <rFont val="仿宋"/>
        <family val="3"/>
      </rPr>
      <t>计</t>
    </r>
  </si>
  <si>
    <t>企业职工养老保险</t>
  </si>
  <si>
    <t>城乡居民养老保险</t>
  </si>
  <si>
    <t>城镇职工基本医疗保险</t>
  </si>
  <si>
    <t>城乡居民医疗保险</t>
  </si>
  <si>
    <t>工伤保险</t>
  </si>
  <si>
    <t>失业保险</t>
  </si>
  <si>
    <t>生育保险</t>
  </si>
  <si>
    <r>
      <t>机关事业单位人员养老保险</t>
    </r>
    <r>
      <rPr>
        <b/>
        <sz val="12"/>
        <rFont val="Times New Roman"/>
        <family val="1"/>
      </rPr>
      <t xml:space="preserve"> </t>
    </r>
  </si>
  <si>
    <t>说明：企业职工养老保险收入支出较大的原因是，根据《关于贯彻落实〈自治区人民政府关于推进完善全区企业职工基本养老保险省级统筹制度的实施意见〉有关问题的通知》（宁人社发〔2019〕87号）文件，从2019年10月10起，企业职工养老保险基金管理实行自治区统筹，历年结余除未到期的定期存款分期上解外其余基金全部上解自治区社会保险基金专户，收入也要按月上解，自治区按月拨付支出费用。自治区按月拨付的费用计入上级补助收入。所以收入中比往年多了上级补助收入；上解自治区的收入列入上解上级支出，所以支出中比往年多了上解上级支出。根据有关政策，生育保险合并至城镇职工基本医疗保险。</t>
  </si>
  <si>
    <t>2020年社会保险基金收支预算表</t>
  </si>
  <si>
    <r>
      <t>项</t>
    </r>
    <r>
      <rPr>
        <b/>
        <sz val="12"/>
        <color indexed="8"/>
        <rFont val="Times New Roman"/>
        <family val="1"/>
      </rPr>
      <t xml:space="preserve">        </t>
    </r>
    <r>
      <rPr>
        <b/>
        <sz val="12"/>
        <color indexed="8"/>
        <rFont val="仿宋"/>
        <family val="3"/>
      </rPr>
      <t>目</t>
    </r>
  </si>
  <si>
    <r>
      <t>2020</t>
    </r>
    <r>
      <rPr>
        <b/>
        <sz val="12"/>
        <color indexed="8"/>
        <rFont val="仿宋"/>
        <family val="3"/>
      </rPr>
      <t>年
预算数</t>
    </r>
  </si>
  <si>
    <r>
      <t>比</t>
    </r>
    <r>
      <rPr>
        <b/>
        <sz val="12"/>
        <color indexed="8"/>
        <rFont val="Times New Roman"/>
        <family val="1"/>
      </rPr>
      <t>2019</t>
    </r>
    <r>
      <rPr>
        <b/>
        <sz val="12"/>
        <color indexed="8"/>
        <rFont val="仿宋"/>
        <family val="3"/>
      </rPr>
      <t>年增长</t>
    </r>
    <r>
      <rPr>
        <b/>
        <sz val="12"/>
        <color indexed="8"/>
        <rFont val="Times New Roman"/>
        <family val="1"/>
      </rPr>
      <t>%</t>
    </r>
  </si>
  <si>
    <r>
      <t>合</t>
    </r>
    <r>
      <rPr>
        <b/>
        <sz val="12"/>
        <color indexed="8"/>
        <rFont val="Times New Roman"/>
        <family val="1"/>
      </rPr>
      <t xml:space="preserve">   </t>
    </r>
    <r>
      <rPr>
        <b/>
        <sz val="12"/>
        <color indexed="8"/>
        <rFont val="仿宋"/>
        <family val="3"/>
      </rPr>
      <t>计</t>
    </r>
  </si>
  <si>
    <t>机关事业单位人员养老
保险和职业年金</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</si>
</sst>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0%"/>
  </numFmts>
  <fonts count="36">
    <font>
      <sz val="12"/>
      <name val="宋体"/>
      <family val="0"/>
    </font>
    <font>
      <sz val="11"/>
      <color indexed="8"/>
      <name val="宋体"/>
      <family val="0"/>
    </font>
    <font>
      <sz val="12"/>
      <name val="Times New Roman"/>
      <family val="1"/>
    </font>
    <font>
      <sz val="12"/>
      <name val="仿宋"/>
      <family val="3"/>
    </font>
    <font>
      <sz val="22"/>
      <color indexed="8"/>
      <name val="方正小标宋简体"/>
      <family val="0"/>
    </font>
    <font>
      <sz val="22"/>
      <color indexed="8"/>
      <name val="Times New Roman"/>
      <family val="1"/>
    </font>
    <font>
      <sz val="12"/>
      <color indexed="8"/>
      <name val="Times New Roman"/>
      <family val="1"/>
    </font>
    <font>
      <b/>
      <sz val="12"/>
      <color indexed="8"/>
      <name val="仿宋"/>
      <family val="3"/>
    </font>
    <font>
      <b/>
      <sz val="12"/>
      <color indexed="8"/>
      <name val="Times New Roman"/>
      <family val="1"/>
    </font>
    <font>
      <b/>
      <sz val="12"/>
      <name val="仿宋"/>
      <family val="3"/>
    </font>
    <font>
      <sz val="12"/>
      <color indexed="8"/>
      <name val="仿宋"/>
      <family val="3"/>
    </font>
    <font>
      <b/>
      <sz val="22"/>
      <color indexed="8"/>
      <name val="Times New Roman"/>
      <family val="1"/>
    </font>
    <font>
      <b/>
      <sz val="11"/>
      <color indexed="9"/>
      <name val="宋体"/>
      <family val="0"/>
    </font>
    <font>
      <b/>
      <sz val="11"/>
      <color indexed="56"/>
      <name val="宋体"/>
      <family val="0"/>
    </font>
    <font>
      <sz val="11"/>
      <color indexed="20"/>
      <name val="宋体"/>
      <family val="0"/>
    </font>
    <font>
      <sz val="11"/>
      <color indexed="52"/>
      <name val="宋体"/>
      <family val="0"/>
    </font>
    <font>
      <sz val="11"/>
      <color indexed="60"/>
      <name val="宋体"/>
      <family val="0"/>
    </font>
    <font>
      <sz val="11"/>
      <color indexed="62"/>
      <name val="宋体"/>
      <family val="0"/>
    </font>
    <font>
      <b/>
      <sz val="11"/>
      <color indexed="52"/>
      <name val="宋体"/>
      <family val="0"/>
    </font>
    <font>
      <b/>
      <sz val="15"/>
      <color indexed="56"/>
      <name val="宋体"/>
      <family val="0"/>
    </font>
    <font>
      <b/>
      <sz val="13"/>
      <color indexed="56"/>
      <name val="宋体"/>
      <family val="0"/>
    </font>
    <font>
      <sz val="11"/>
      <color indexed="9"/>
      <name val="宋体"/>
      <family val="0"/>
    </font>
    <font>
      <u val="single"/>
      <sz val="12"/>
      <color indexed="12"/>
      <name val="宋体"/>
      <family val="0"/>
    </font>
    <font>
      <i/>
      <sz val="11"/>
      <color indexed="23"/>
      <name val="宋体"/>
      <family val="0"/>
    </font>
    <font>
      <u val="single"/>
      <sz val="12"/>
      <color indexed="36"/>
      <name val="宋体"/>
      <family val="0"/>
    </font>
    <font>
      <sz val="11"/>
      <color indexed="10"/>
      <name val="宋体"/>
      <family val="0"/>
    </font>
    <font>
      <b/>
      <sz val="18"/>
      <color indexed="56"/>
      <name val="宋体"/>
      <family val="0"/>
    </font>
    <font>
      <b/>
      <sz val="11"/>
      <color indexed="63"/>
      <name val="宋体"/>
      <family val="0"/>
    </font>
    <font>
      <b/>
      <sz val="11"/>
      <color indexed="8"/>
      <name val="宋体"/>
      <family val="0"/>
    </font>
    <font>
      <sz val="11"/>
      <color indexed="17"/>
      <name val="宋体"/>
      <family val="0"/>
    </font>
    <font>
      <sz val="10"/>
      <name val="宋体"/>
      <family val="0"/>
    </font>
    <font>
      <b/>
      <sz val="12"/>
      <name val="Times New Roman"/>
      <family val="1"/>
    </font>
    <font>
      <sz val="9"/>
      <name val="宋体"/>
      <family val="0"/>
    </font>
    <font>
      <sz val="11"/>
      <color theme="1"/>
      <name val="Calibri"/>
      <family val="0"/>
    </font>
    <font>
      <b/>
      <sz val="12"/>
      <color rgb="FF000000"/>
      <name val="Times New Roman"/>
      <family val="1"/>
    </font>
    <font>
      <b/>
      <sz val="12"/>
      <color rgb="FF000000"/>
      <name val="仿宋"/>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right/>
      <top style="thin"/>
      <bottom style="thin"/>
    </border>
  </borders>
  <cellStyleXfs count="66">
    <xf numFmtId="0" fontId="0" fillId="0" borderId="0">
      <alignment vertical="center"/>
      <protection/>
    </xf>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9" fontId="0" fillId="0" borderId="0" applyFont="0" applyFill="0" applyBorder="0" applyAlignment="0" applyProtection="0"/>
    <xf numFmtId="0" fontId="26" fillId="0" borderId="0" applyNumberFormat="0" applyFill="0" applyBorder="0" applyAlignment="0" applyProtection="0"/>
    <xf numFmtId="0" fontId="19" fillId="0" borderId="1" applyNumberFormat="0" applyFill="0" applyAlignment="0" applyProtection="0"/>
    <xf numFmtId="0" fontId="20" fillId="0" borderId="2" applyNumberFormat="0" applyFill="0" applyAlignment="0" applyProtection="0"/>
    <xf numFmtId="0" fontId="13" fillId="0" borderId="3" applyNumberFormat="0" applyFill="0" applyAlignment="0" applyProtection="0"/>
    <xf numFmtId="0" fontId="13" fillId="0" borderId="0" applyNumberFormat="0" applyFill="0" applyBorder="0" applyAlignment="0" applyProtection="0"/>
    <xf numFmtId="0" fontId="14" fillId="3" borderId="0" applyNumberFormat="0" applyBorder="0" applyAlignment="0" applyProtection="0"/>
    <xf numFmtId="0" fontId="0" fillId="0" borderId="0">
      <alignment/>
      <protection/>
    </xf>
    <xf numFmtId="0" fontId="30" fillId="0" borderId="0">
      <alignment/>
      <protection/>
    </xf>
    <xf numFmtId="0" fontId="0" fillId="0" borderId="0">
      <alignment/>
      <protection/>
    </xf>
    <xf numFmtId="0" fontId="22" fillId="0" borderId="0" applyNumberFormat="0" applyFill="0" applyBorder="0" applyAlignment="0" applyProtection="0"/>
    <xf numFmtId="0" fontId="29" fillId="4" borderId="0" applyNumberFormat="0" applyBorder="0" applyAlignment="0" applyProtection="0"/>
    <xf numFmtId="0" fontId="28"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8" fillId="16" borderId="5" applyNumberFormat="0" applyAlignment="0" applyProtection="0"/>
    <xf numFmtId="0" fontId="12" fillId="17" borderId="6" applyNumberFormat="0" applyAlignment="0" applyProtection="0"/>
    <xf numFmtId="0" fontId="23" fillId="0" borderId="0" applyNumberFormat="0" applyFill="0" applyBorder="0" applyAlignment="0" applyProtection="0"/>
    <xf numFmtId="0" fontId="25" fillId="0" borderId="0" applyNumberFormat="0" applyFill="0" applyBorder="0" applyAlignment="0" applyProtection="0"/>
    <xf numFmtId="0" fontId="15"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16" fillId="22" borderId="0" applyNumberFormat="0" applyBorder="0" applyAlignment="0" applyProtection="0"/>
    <xf numFmtId="0" fontId="27" fillId="16" borderId="8" applyNumberFormat="0" applyAlignment="0" applyProtection="0"/>
    <xf numFmtId="0" fontId="17" fillId="7" borderId="5" applyNumberFormat="0" applyAlignment="0" applyProtection="0"/>
    <xf numFmtId="0" fontId="24" fillId="0" borderId="0" applyNumberFormat="0" applyFill="0" applyBorder="0" applyAlignment="0" applyProtection="0"/>
    <xf numFmtId="0" fontId="0" fillId="23" borderId="9" applyNumberFormat="0" applyFont="0" applyAlignment="0" applyProtection="0"/>
  </cellStyleXfs>
  <cellXfs count="36">
    <xf numFmtId="0" fontId="0" fillId="0" borderId="0" xfId="0" applyAlignment="1">
      <alignment vertical="center"/>
    </xf>
    <xf numFmtId="0" fontId="2" fillId="0" borderId="0" xfId="0" applyFont="1" applyFill="1" applyAlignment="1">
      <alignment vertical="center"/>
    </xf>
    <xf numFmtId="0" fontId="3" fillId="0" borderId="0" xfId="42" applyFont="1" applyFill="1" applyAlignment="1">
      <alignment vertical="center"/>
      <protection/>
    </xf>
    <xf numFmtId="0" fontId="6" fillId="0" borderId="0" xfId="41" applyNumberFormat="1" applyFont="1" applyFill="1" applyBorder="1" applyAlignment="1" applyProtection="1">
      <alignment horizontal="right" vertical="center"/>
      <protection/>
    </xf>
    <xf numFmtId="0" fontId="34" fillId="0" borderId="10" xfId="41" applyNumberFormat="1" applyFont="1" applyFill="1" applyBorder="1" applyAlignment="1" applyProtection="1">
      <alignment horizontal="center" vertical="center" wrapText="1"/>
      <protection/>
    </xf>
    <xf numFmtId="0" fontId="35" fillId="0" borderId="10" xfId="41" applyNumberFormat="1" applyFont="1" applyFill="1" applyBorder="1" applyAlignment="1" applyProtection="1">
      <alignment horizontal="center" vertical="center" wrapText="1"/>
      <protection/>
    </xf>
    <xf numFmtId="0" fontId="7" fillId="0" borderId="11" xfId="41" applyNumberFormat="1" applyFont="1" applyFill="1" applyBorder="1" applyAlignment="1" applyProtection="1">
      <alignment horizontal="center" vertical="center" wrapText="1"/>
      <protection/>
    </xf>
    <xf numFmtId="176" fontId="8" fillId="0" borderId="10" xfId="41" applyNumberFormat="1" applyFont="1" applyFill="1" applyBorder="1" applyAlignment="1" applyProtection="1">
      <alignment horizontal="right" vertical="center" shrinkToFit="1"/>
      <protection/>
    </xf>
    <xf numFmtId="177" fontId="8" fillId="0" borderId="10" xfId="41" applyNumberFormat="1" applyFont="1" applyFill="1" applyBorder="1" applyAlignment="1" applyProtection="1">
      <alignment horizontal="right" vertical="center" shrinkToFit="1"/>
      <protection/>
    </xf>
    <xf numFmtId="176" fontId="2" fillId="0" borderId="10" xfId="41" applyNumberFormat="1" applyFont="1" applyFill="1" applyBorder="1" applyAlignment="1" applyProtection="1">
      <alignment horizontal="right" vertical="center" shrinkToFit="1"/>
      <protection/>
    </xf>
    <xf numFmtId="176" fontId="6" fillId="0" borderId="10" xfId="41" applyNumberFormat="1" applyFont="1" applyFill="1" applyBorder="1" applyAlignment="1" applyProtection="1">
      <alignment horizontal="right" vertical="center" shrinkToFit="1"/>
      <protection/>
    </xf>
    <xf numFmtId="177" fontId="6" fillId="0" borderId="10" xfId="41" applyNumberFormat="1" applyFont="1" applyFill="1" applyBorder="1" applyAlignment="1" applyProtection="1">
      <alignment horizontal="right" vertical="center" shrinkToFit="1"/>
      <protection/>
    </xf>
    <xf numFmtId="176" fontId="2" fillId="0" borderId="10" xfId="0" applyNumberFormat="1" applyFont="1" applyFill="1" applyBorder="1" applyAlignment="1">
      <alignment vertical="center"/>
    </xf>
    <xf numFmtId="0" fontId="9" fillId="0" borderId="11" xfId="0" applyFont="1" applyFill="1" applyBorder="1" applyAlignment="1">
      <alignment horizontal="center" vertical="center"/>
    </xf>
    <xf numFmtId="0" fontId="9" fillId="0" borderId="11" xfId="0" applyFont="1" applyFill="1" applyBorder="1" applyAlignment="1">
      <alignment horizontal="center" vertical="center" wrapText="1"/>
    </xf>
    <xf numFmtId="0" fontId="9" fillId="0" borderId="0" xfId="0" applyFont="1" applyFill="1" applyAlignment="1">
      <alignment vertical="center"/>
    </xf>
    <xf numFmtId="0" fontId="6" fillId="24" borderId="0" xfId="41" applyNumberFormat="1" applyFont="1" applyFill="1" applyBorder="1" applyAlignment="1" applyProtection="1">
      <alignment horizontal="right" vertical="center"/>
      <protection/>
    </xf>
    <xf numFmtId="0" fontId="34" fillId="24" borderId="10" xfId="41" applyNumberFormat="1" applyFont="1" applyFill="1" applyBorder="1" applyAlignment="1" applyProtection="1">
      <alignment horizontal="center" vertical="center" wrapText="1"/>
      <protection/>
    </xf>
    <xf numFmtId="0" fontId="7" fillId="24" borderId="10" xfId="41" applyNumberFormat="1" applyFont="1" applyFill="1" applyBorder="1" applyAlignment="1" applyProtection="1">
      <alignment horizontal="center" vertical="center" wrapText="1"/>
      <protection/>
    </xf>
    <xf numFmtId="0" fontId="0" fillId="0" borderId="0" xfId="0" applyFill="1" applyAlignment="1">
      <alignment vertical="center"/>
    </xf>
    <xf numFmtId="0" fontId="9" fillId="0" borderId="0" xfId="0" applyFont="1" applyFill="1" applyAlignment="1">
      <alignment horizontal="left" vertical="center" wrapText="1"/>
    </xf>
    <xf numFmtId="0" fontId="3" fillId="0" borderId="0" xfId="0" applyFont="1" applyFill="1" applyAlignment="1">
      <alignment horizontal="left" vertical="center" wrapText="1"/>
    </xf>
    <xf numFmtId="0" fontId="7" fillId="24" borderId="10" xfId="41" applyNumberFormat="1" applyFont="1" applyFill="1" applyBorder="1" applyAlignment="1" applyProtection="1">
      <alignment horizontal="center" vertical="center"/>
      <protection/>
    </xf>
    <xf numFmtId="0" fontId="8" fillId="24" borderId="10" xfId="41" applyNumberFormat="1" applyFont="1" applyFill="1" applyBorder="1" applyAlignment="1" applyProtection="1">
      <alignment horizontal="center" vertical="center" wrapText="1"/>
      <protection/>
    </xf>
    <xf numFmtId="0" fontId="4" fillId="24" borderId="0" xfId="41" applyNumberFormat="1" applyFont="1" applyFill="1" applyBorder="1" applyAlignment="1" applyProtection="1">
      <alignment horizontal="center" vertical="center"/>
      <protection/>
    </xf>
    <xf numFmtId="0" fontId="11" fillId="24" borderId="0" xfId="41" applyNumberFormat="1" applyFont="1" applyFill="1" applyBorder="1" applyAlignment="1" applyProtection="1">
      <alignment horizontal="right" vertical="center"/>
      <protection/>
    </xf>
    <xf numFmtId="0" fontId="10" fillId="24" borderId="0" xfId="41" applyNumberFormat="1" applyFont="1" applyFill="1" applyBorder="1" applyAlignment="1" applyProtection="1">
      <alignment horizontal="right" vertical="center"/>
      <protection/>
    </xf>
    <xf numFmtId="0" fontId="6" fillId="24" borderId="0" xfId="41" applyNumberFormat="1" applyFont="1" applyFill="1" applyBorder="1" applyAlignment="1" applyProtection="1">
      <alignment horizontal="right" vertical="center"/>
      <protection/>
    </xf>
    <xf numFmtId="0" fontId="8" fillId="24" borderId="10" xfId="41" applyNumberFormat="1" applyFont="1" applyFill="1" applyBorder="1" applyAlignment="1" applyProtection="1">
      <alignment horizontal="center" vertical="center"/>
      <protection/>
    </xf>
    <xf numFmtId="0" fontId="7" fillId="0" borderId="10" xfId="41" applyNumberFormat="1" applyFont="1" applyFill="1" applyBorder="1" applyAlignment="1" applyProtection="1">
      <alignment horizontal="center" vertical="center"/>
      <protection/>
    </xf>
    <xf numFmtId="0" fontId="8" fillId="0" borderId="10" xfId="41" applyNumberFormat="1" applyFont="1" applyFill="1" applyBorder="1" applyAlignment="1" applyProtection="1">
      <alignment horizontal="center" vertical="center" wrapText="1"/>
      <protection/>
    </xf>
    <xf numFmtId="0" fontId="4" fillId="0" borderId="0" xfId="41" applyNumberFormat="1" applyFont="1" applyFill="1" applyBorder="1" applyAlignment="1" applyProtection="1">
      <alignment horizontal="center" vertical="center"/>
      <protection/>
    </xf>
    <xf numFmtId="0" fontId="5" fillId="0" borderId="0" xfId="41" applyNumberFormat="1" applyFont="1" applyFill="1" applyBorder="1" applyAlignment="1" applyProtection="1">
      <alignment horizontal="right" vertical="center"/>
      <protection/>
    </xf>
    <xf numFmtId="0" fontId="10" fillId="0" borderId="0" xfId="41" applyNumberFormat="1" applyFont="1" applyFill="1" applyBorder="1" applyAlignment="1" applyProtection="1">
      <alignment horizontal="right" vertical="center"/>
      <protection/>
    </xf>
    <xf numFmtId="0" fontId="6" fillId="0" borderId="0" xfId="41" applyNumberFormat="1" applyFont="1" applyFill="1" applyBorder="1" applyAlignment="1" applyProtection="1">
      <alignment horizontal="right" vertical="center"/>
      <protection/>
    </xf>
    <xf numFmtId="0" fontId="8" fillId="0" borderId="10" xfId="41" applyNumberFormat="1" applyFont="1" applyFill="1" applyBorder="1" applyAlignment="1" applyProtection="1">
      <alignment horizontal="center" vertical="center"/>
      <protection/>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2" xfId="40"/>
    <cellStyle name="常规_Sheet1" xfId="41"/>
    <cellStyle name="常规_利通区"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M18"/>
  <sheetViews>
    <sheetView zoomScalePageLayoutView="0" workbookViewId="0" topLeftCell="A1">
      <selection activeCell="A1" sqref="A1:IV1"/>
    </sheetView>
  </sheetViews>
  <sheetFormatPr defaultColWidth="9.00390625" defaultRowHeight="14.25"/>
  <cols>
    <col min="1" max="1" width="27.75390625" style="0" customWidth="1"/>
    <col min="2" max="8" width="10.125" style="0" customWidth="1"/>
    <col min="9" max="9" width="8.875" style="0" customWidth="1"/>
    <col min="10" max="12" width="10.125" style="0" customWidth="1"/>
    <col min="13" max="13" width="11.375" style="0" customWidth="1"/>
  </cols>
  <sheetData>
    <row r="1" spans="1:13" ht="24.75" customHeight="1">
      <c r="A1" s="24" t="s">
        <v>0</v>
      </c>
      <c r="B1" s="25"/>
      <c r="C1" s="25"/>
      <c r="D1" s="25"/>
      <c r="E1" s="25"/>
      <c r="F1" s="25"/>
      <c r="G1" s="25"/>
      <c r="H1" s="25"/>
      <c r="I1" s="25"/>
      <c r="J1" s="25"/>
      <c r="K1" s="25"/>
      <c r="L1" s="25"/>
      <c r="M1" s="25"/>
    </row>
    <row r="2" spans="1:13" ht="15.75">
      <c r="A2" s="2"/>
      <c r="B2" s="16"/>
      <c r="C2" s="16"/>
      <c r="D2" s="16"/>
      <c r="E2" s="16"/>
      <c r="F2" s="16"/>
      <c r="G2" s="16"/>
      <c r="H2" s="16"/>
      <c r="I2" s="26" t="s">
        <v>1</v>
      </c>
      <c r="J2" s="27"/>
      <c r="K2" s="27"/>
      <c r="L2" s="27"/>
      <c r="M2" s="27"/>
    </row>
    <row r="3" spans="1:13" ht="29.25" customHeight="1">
      <c r="A3" s="22" t="s">
        <v>2</v>
      </c>
      <c r="B3" s="22" t="s">
        <v>3</v>
      </c>
      <c r="C3" s="28"/>
      <c r="D3" s="28"/>
      <c r="E3" s="22" t="s">
        <v>4</v>
      </c>
      <c r="F3" s="28"/>
      <c r="G3" s="28"/>
      <c r="H3" s="22" t="s">
        <v>5</v>
      </c>
      <c r="I3" s="28"/>
      <c r="J3" s="28"/>
      <c r="K3" s="22" t="s">
        <v>6</v>
      </c>
      <c r="L3" s="28"/>
      <c r="M3" s="28"/>
    </row>
    <row r="4" spans="1:13" ht="45" customHeight="1">
      <c r="A4" s="23"/>
      <c r="B4" s="17" t="s">
        <v>7</v>
      </c>
      <c r="C4" s="17" t="s">
        <v>8</v>
      </c>
      <c r="D4" s="18" t="s">
        <v>9</v>
      </c>
      <c r="E4" s="17" t="s">
        <v>7</v>
      </c>
      <c r="F4" s="17" t="s">
        <v>8</v>
      </c>
      <c r="G4" s="18" t="s">
        <v>9</v>
      </c>
      <c r="H4" s="17" t="s">
        <v>7</v>
      </c>
      <c r="I4" s="17" t="s">
        <v>8</v>
      </c>
      <c r="J4" s="18" t="s">
        <v>9</v>
      </c>
      <c r="K4" s="17" t="s">
        <v>7</v>
      </c>
      <c r="L4" s="17" t="s">
        <v>8</v>
      </c>
      <c r="M4" s="18" t="s">
        <v>9</v>
      </c>
    </row>
    <row r="5" spans="1:13" ht="30" customHeight="1">
      <c r="A5" s="18" t="s">
        <v>10</v>
      </c>
      <c r="B5" s="7">
        <f>B6+B7+B8+B9+B10+B11+B12+B13</f>
        <v>54120</v>
      </c>
      <c r="C5" s="7">
        <f aca="true" t="shared" si="0" ref="C5:L5">C6+C7+C8+C9+C10+C11+C12+C13</f>
        <v>61548</v>
      </c>
      <c r="D5" s="8">
        <f>C5/B5</f>
        <v>1.137250554323725</v>
      </c>
      <c r="E5" s="7">
        <f t="shared" si="0"/>
        <v>56632</v>
      </c>
      <c r="F5" s="7">
        <f t="shared" si="0"/>
        <v>67160</v>
      </c>
      <c r="G5" s="8">
        <f>F5/E5</f>
        <v>1.1859019635541743</v>
      </c>
      <c r="H5" s="7">
        <f t="shared" si="0"/>
        <v>-2512</v>
      </c>
      <c r="I5" s="7">
        <f t="shared" si="0"/>
        <v>-5612</v>
      </c>
      <c r="J5" s="8">
        <f>I5/H5</f>
        <v>2.234076433121019</v>
      </c>
      <c r="K5" s="7">
        <f t="shared" si="0"/>
        <v>60300</v>
      </c>
      <c r="L5" s="7">
        <f t="shared" si="0"/>
        <v>57201</v>
      </c>
      <c r="M5" s="8">
        <f>L5/K5</f>
        <v>0.9486069651741293</v>
      </c>
    </row>
    <row r="6" spans="1:13" ht="30" customHeight="1">
      <c r="A6" s="6" t="s">
        <v>11</v>
      </c>
      <c r="B6" s="9">
        <v>10866</v>
      </c>
      <c r="C6" s="9">
        <v>16439</v>
      </c>
      <c r="D6" s="11">
        <f>C6/B6</f>
        <v>1.5128842260261366</v>
      </c>
      <c r="E6" s="9">
        <v>15672</v>
      </c>
      <c r="F6" s="9">
        <v>25136</v>
      </c>
      <c r="G6" s="11">
        <f>F6/E6</f>
        <v>1.6038795303726392</v>
      </c>
      <c r="H6" s="9">
        <f>B6-E6</f>
        <v>-4806</v>
      </c>
      <c r="I6" s="12">
        <f>C6-F6</f>
        <v>-8697</v>
      </c>
      <c r="J6" s="11">
        <f>I6/H6</f>
        <v>1.8096129837702872</v>
      </c>
      <c r="K6" s="9">
        <v>11091</v>
      </c>
      <c r="L6" s="9">
        <v>7200</v>
      </c>
      <c r="M6" s="11">
        <f>L6/K6</f>
        <v>0.6491750067622396</v>
      </c>
    </row>
    <row r="7" spans="1:13" ht="30" customHeight="1">
      <c r="A7" s="6" t="s">
        <v>12</v>
      </c>
      <c r="B7" s="9">
        <v>6329</v>
      </c>
      <c r="C7" s="9">
        <v>6809</v>
      </c>
      <c r="D7" s="11">
        <f aca="true" t="shared" si="1" ref="D7:D13">C7/B7</f>
        <v>1.0758413651445726</v>
      </c>
      <c r="E7" s="9">
        <v>4609</v>
      </c>
      <c r="F7" s="9">
        <v>4997</v>
      </c>
      <c r="G7" s="11">
        <f aca="true" t="shared" si="2" ref="G7:G13">F7/E7</f>
        <v>1.0841831199826426</v>
      </c>
      <c r="H7" s="9">
        <f aca="true" t="shared" si="3" ref="H7:H13">B7-E7</f>
        <v>1720</v>
      </c>
      <c r="I7" s="12">
        <f aca="true" t="shared" si="4" ref="I7:I13">C7-F7</f>
        <v>1812</v>
      </c>
      <c r="J7" s="11">
        <f aca="true" t="shared" si="5" ref="J7:J13">I7/H7</f>
        <v>1.0534883720930233</v>
      </c>
      <c r="K7" s="9">
        <v>15781</v>
      </c>
      <c r="L7" s="9">
        <v>15873</v>
      </c>
      <c r="M7" s="11">
        <f aca="true" t="shared" si="6" ref="M7:M12">L7/K7</f>
        <v>1.0058297953234903</v>
      </c>
    </row>
    <row r="8" spans="1:13" ht="30" customHeight="1">
      <c r="A8" s="6" t="s">
        <v>13</v>
      </c>
      <c r="B8" s="9">
        <v>7517</v>
      </c>
      <c r="C8" s="9">
        <v>8598</v>
      </c>
      <c r="D8" s="11">
        <f t="shared" si="1"/>
        <v>1.1438073699614209</v>
      </c>
      <c r="E8" s="9">
        <v>6444</v>
      </c>
      <c r="F8" s="9">
        <v>6907</v>
      </c>
      <c r="G8" s="11">
        <f t="shared" si="2"/>
        <v>1.0718497827436375</v>
      </c>
      <c r="H8" s="9">
        <f t="shared" si="3"/>
        <v>1073</v>
      </c>
      <c r="I8" s="12">
        <f t="shared" si="4"/>
        <v>1691</v>
      </c>
      <c r="J8" s="11">
        <f t="shared" si="5"/>
        <v>1.575955265610438</v>
      </c>
      <c r="K8" s="9">
        <v>18444</v>
      </c>
      <c r="L8" s="9">
        <v>19817</v>
      </c>
      <c r="M8" s="11">
        <f t="shared" si="6"/>
        <v>1.0744415528085014</v>
      </c>
    </row>
    <row r="9" spans="1:13" ht="30" customHeight="1">
      <c r="A9" s="6" t="s">
        <v>14</v>
      </c>
      <c r="B9" s="9">
        <v>11719</v>
      </c>
      <c r="C9" s="9">
        <v>11858</v>
      </c>
      <c r="D9" s="11">
        <f t="shared" si="1"/>
        <v>1.0118610802969537</v>
      </c>
      <c r="E9" s="9">
        <v>11584</v>
      </c>
      <c r="F9" s="9">
        <v>11855</v>
      </c>
      <c r="G9" s="11">
        <f t="shared" si="2"/>
        <v>1.0233943370165746</v>
      </c>
      <c r="H9" s="9">
        <f t="shared" si="3"/>
        <v>135</v>
      </c>
      <c r="I9" s="12">
        <f t="shared" si="4"/>
        <v>3</v>
      </c>
      <c r="J9" s="11">
        <f t="shared" si="5"/>
        <v>0.022222222222222223</v>
      </c>
      <c r="K9" s="9">
        <v>11186</v>
      </c>
      <c r="L9" s="9">
        <v>11055</v>
      </c>
      <c r="M9" s="11">
        <f t="shared" si="6"/>
        <v>0.9882889325943143</v>
      </c>
    </row>
    <row r="10" spans="1:13" ht="30" customHeight="1">
      <c r="A10" s="6" t="s">
        <v>15</v>
      </c>
      <c r="B10" s="9">
        <v>519</v>
      </c>
      <c r="C10" s="9">
        <v>516</v>
      </c>
      <c r="D10" s="11">
        <f t="shared" si="1"/>
        <v>0.9942196531791907</v>
      </c>
      <c r="E10" s="9">
        <v>564</v>
      </c>
      <c r="F10" s="9">
        <v>702</v>
      </c>
      <c r="G10" s="11">
        <f t="shared" si="2"/>
        <v>1.2446808510638299</v>
      </c>
      <c r="H10" s="9">
        <f t="shared" si="3"/>
        <v>-45</v>
      </c>
      <c r="I10" s="12">
        <f t="shared" si="4"/>
        <v>-186</v>
      </c>
      <c r="J10" s="11">
        <f t="shared" si="5"/>
        <v>4.133333333333334</v>
      </c>
      <c r="K10" s="9">
        <v>405</v>
      </c>
      <c r="L10" s="9">
        <v>264</v>
      </c>
      <c r="M10" s="11">
        <f t="shared" si="6"/>
        <v>0.6518518518518519</v>
      </c>
    </row>
    <row r="11" spans="1:13" ht="30" customHeight="1">
      <c r="A11" s="13" t="s">
        <v>16</v>
      </c>
      <c r="B11" s="9">
        <v>426</v>
      </c>
      <c r="C11" s="9">
        <v>698</v>
      </c>
      <c r="D11" s="11">
        <f t="shared" si="1"/>
        <v>1.6384976525821595</v>
      </c>
      <c r="E11" s="9">
        <v>359</v>
      </c>
      <c r="F11" s="9">
        <v>452</v>
      </c>
      <c r="G11" s="11">
        <f t="shared" si="2"/>
        <v>1.2590529247910864</v>
      </c>
      <c r="H11" s="9">
        <f t="shared" si="3"/>
        <v>67</v>
      </c>
      <c r="I11" s="12">
        <f t="shared" si="4"/>
        <v>246</v>
      </c>
      <c r="J11" s="11">
        <f t="shared" si="5"/>
        <v>3.671641791044776</v>
      </c>
      <c r="K11" s="9">
        <v>1712</v>
      </c>
      <c r="L11" s="9">
        <v>1891</v>
      </c>
      <c r="M11" s="11">
        <f t="shared" si="6"/>
        <v>1.1045560747663552</v>
      </c>
    </row>
    <row r="12" spans="1:13" ht="30" customHeight="1">
      <c r="A12" s="13" t="s">
        <v>17</v>
      </c>
      <c r="B12" s="9">
        <v>635</v>
      </c>
      <c r="C12" s="9">
        <v>0</v>
      </c>
      <c r="D12" s="11">
        <f t="shared" si="1"/>
        <v>0</v>
      </c>
      <c r="E12" s="9">
        <v>631</v>
      </c>
      <c r="F12" s="9">
        <v>0</v>
      </c>
      <c r="G12" s="11">
        <f t="shared" si="2"/>
        <v>0</v>
      </c>
      <c r="H12" s="9">
        <f t="shared" si="3"/>
        <v>4</v>
      </c>
      <c r="I12" s="12">
        <f t="shared" si="4"/>
        <v>0</v>
      </c>
      <c r="J12" s="11">
        <f t="shared" si="5"/>
        <v>0</v>
      </c>
      <c r="K12" s="9">
        <v>759</v>
      </c>
      <c r="L12" s="9">
        <v>0</v>
      </c>
      <c r="M12" s="11">
        <f t="shared" si="6"/>
        <v>0</v>
      </c>
    </row>
    <row r="13" spans="1:13" ht="30" customHeight="1">
      <c r="A13" s="14" t="s">
        <v>18</v>
      </c>
      <c r="B13" s="9">
        <v>16109</v>
      </c>
      <c r="C13" s="9">
        <v>16630</v>
      </c>
      <c r="D13" s="11">
        <f t="shared" si="1"/>
        <v>1.0323421689738654</v>
      </c>
      <c r="E13" s="9">
        <v>16769</v>
      </c>
      <c r="F13" s="9">
        <v>17111</v>
      </c>
      <c r="G13" s="11">
        <f t="shared" si="2"/>
        <v>1.0203947760749001</v>
      </c>
      <c r="H13" s="9">
        <f t="shared" si="3"/>
        <v>-660</v>
      </c>
      <c r="I13" s="12">
        <f t="shared" si="4"/>
        <v>-481</v>
      </c>
      <c r="J13" s="11">
        <f t="shared" si="5"/>
        <v>0.7287878787878788</v>
      </c>
      <c r="K13" s="12">
        <v>922</v>
      </c>
      <c r="L13" s="9">
        <v>1101</v>
      </c>
      <c r="M13" s="11">
        <v>0</v>
      </c>
    </row>
    <row r="14" spans="1:13" ht="81" customHeight="1">
      <c r="A14" s="20" t="s">
        <v>19</v>
      </c>
      <c r="B14" s="21"/>
      <c r="C14" s="21"/>
      <c r="D14" s="21"/>
      <c r="E14" s="21"/>
      <c r="F14" s="21"/>
      <c r="G14" s="21"/>
      <c r="H14" s="21"/>
      <c r="I14" s="21"/>
      <c r="J14" s="21"/>
      <c r="K14" s="21"/>
      <c r="L14" s="21"/>
      <c r="M14" s="21"/>
    </row>
    <row r="15" spans="1:13" ht="52.5" customHeight="1">
      <c r="A15" s="15"/>
      <c r="B15" s="15"/>
      <c r="C15" s="15"/>
      <c r="D15" s="15"/>
      <c r="E15" s="15"/>
      <c r="F15" s="15"/>
      <c r="G15" s="15"/>
      <c r="H15" s="15"/>
      <c r="I15" s="15"/>
      <c r="J15" s="15"/>
      <c r="K15" s="15"/>
      <c r="L15" s="15"/>
      <c r="M15" s="15"/>
    </row>
    <row r="16" spans="1:11" ht="14.25">
      <c r="A16" s="19"/>
      <c r="B16" s="19"/>
      <c r="C16" s="19"/>
      <c r="D16" s="19"/>
      <c r="E16" s="19"/>
      <c r="F16" s="19"/>
      <c r="G16" s="19"/>
      <c r="H16" s="19"/>
      <c r="I16" s="19"/>
      <c r="J16" s="19"/>
      <c r="K16" s="19"/>
    </row>
    <row r="17" spans="1:11" ht="14.25">
      <c r="A17" s="19"/>
      <c r="B17" s="19"/>
      <c r="C17" s="19"/>
      <c r="D17" s="19"/>
      <c r="E17" s="19"/>
      <c r="F17" s="19"/>
      <c r="G17" s="19"/>
      <c r="H17" s="19"/>
      <c r="I17" s="19"/>
      <c r="J17" s="19"/>
      <c r="K17" s="19"/>
    </row>
    <row r="18" spans="1:11" ht="14.25">
      <c r="A18" s="19"/>
      <c r="B18" s="19"/>
      <c r="C18" s="19"/>
      <c r="D18" s="19"/>
      <c r="E18" s="19"/>
      <c r="F18" s="19"/>
      <c r="G18" s="19"/>
      <c r="H18" s="19"/>
      <c r="I18" s="19"/>
      <c r="J18" s="19"/>
      <c r="K18" s="19"/>
    </row>
  </sheetData>
  <sheetProtection/>
  <mergeCells count="8">
    <mergeCell ref="A14:M14"/>
    <mergeCell ref="A3:A4"/>
    <mergeCell ref="A1:M1"/>
    <mergeCell ref="I2:M2"/>
    <mergeCell ref="B3:D3"/>
    <mergeCell ref="E3:G3"/>
    <mergeCell ref="H3:J3"/>
    <mergeCell ref="K3:M3"/>
  </mergeCells>
  <printOptions horizontalCentered="1"/>
  <pageMargins left="0.75" right="0.75" top="0.98" bottom="0.98" header="0.51" footer="0.51"/>
  <pageSetup fitToHeight="0" fitToWidth="1" horizontalDpi="600" verticalDpi="600" orientation="landscape" paperSize="9" scale="81"/>
</worksheet>
</file>

<file path=xl/worksheets/sheet2.xml><?xml version="1.0" encoding="utf-8"?>
<worksheet xmlns="http://schemas.openxmlformats.org/spreadsheetml/2006/main" xmlns:r="http://schemas.openxmlformats.org/officeDocument/2006/relationships">
  <sheetPr>
    <pageSetUpPr fitToPage="1"/>
  </sheetPr>
  <dimension ref="A1:M14"/>
  <sheetViews>
    <sheetView tabSelected="1" zoomScalePageLayoutView="0" workbookViewId="0" topLeftCell="A1">
      <selection activeCell="A1" sqref="A1:IV1"/>
    </sheetView>
  </sheetViews>
  <sheetFormatPr defaultColWidth="9.00390625" defaultRowHeight="14.25"/>
  <cols>
    <col min="1" max="1" width="23.375" style="1" customWidth="1"/>
    <col min="2" max="13" width="10.125" style="1" customWidth="1"/>
    <col min="14" max="16384" width="9.00390625" style="1" customWidth="1"/>
  </cols>
  <sheetData>
    <row r="1" spans="1:13" ht="33" customHeight="1">
      <c r="A1" s="31" t="s">
        <v>20</v>
      </c>
      <c r="B1" s="32"/>
      <c r="C1" s="32"/>
      <c r="D1" s="32"/>
      <c r="E1" s="32"/>
      <c r="F1" s="32"/>
      <c r="G1" s="32"/>
      <c r="H1" s="32"/>
      <c r="I1" s="32"/>
      <c r="J1" s="32"/>
      <c r="K1" s="32"/>
      <c r="L1" s="32"/>
      <c r="M1" s="32"/>
    </row>
    <row r="2" spans="1:13" ht="18.75" customHeight="1">
      <c r="A2" s="2"/>
      <c r="B2" s="3"/>
      <c r="C2" s="3"/>
      <c r="D2" s="3"/>
      <c r="E2" s="3"/>
      <c r="F2" s="3"/>
      <c r="G2" s="3"/>
      <c r="H2" s="3"/>
      <c r="I2" s="33" t="s">
        <v>1</v>
      </c>
      <c r="J2" s="34"/>
      <c r="K2" s="34"/>
      <c r="L2" s="34"/>
      <c r="M2" s="34"/>
    </row>
    <row r="3" spans="1:13" ht="25.5" customHeight="1">
      <c r="A3" s="29" t="s">
        <v>21</v>
      </c>
      <c r="B3" s="29" t="s">
        <v>3</v>
      </c>
      <c r="C3" s="35"/>
      <c r="D3" s="35"/>
      <c r="E3" s="29" t="s">
        <v>4</v>
      </c>
      <c r="F3" s="35"/>
      <c r="G3" s="35"/>
      <c r="H3" s="29" t="s">
        <v>5</v>
      </c>
      <c r="I3" s="35"/>
      <c r="J3" s="35"/>
      <c r="K3" s="29" t="s">
        <v>6</v>
      </c>
      <c r="L3" s="35"/>
      <c r="M3" s="35"/>
    </row>
    <row r="4" spans="1:13" ht="34.5" customHeight="1">
      <c r="A4" s="30"/>
      <c r="B4" s="4" t="s">
        <v>8</v>
      </c>
      <c r="C4" s="4" t="s">
        <v>22</v>
      </c>
      <c r="D4" s="5" t="s">
        <v>23</v>
      </c>
      <c r="E4" s="4" t="s">
        <v>8</v>
      </c>
      <c r="F4" s="4" t="s">
        <v>22</v>
      </c>
      <c r="G4" s="5" t="s">
        <v>23</v>
      </c>
      <c r="H4" s="4" t="s">
        <v>8</v>
      </c>
      <c r="I4" s="4" t="s">
        <v>22</v>
      </c>
      <c r="J4" s="5" t="s">
        <v>23</v>
      </c>
      <c r="K4" s="4" t="s">
        <v>8</v>
      </c>
      <c r="L4" s="4" t="s">
        <v>22</v>
      </c>
      <c r="M4" s="5" t="s">
        <v>23</v>
      </c>
    </row>
    <row r="5" spans="1:13" ht="30.75" customHeight="1">
      <c r="A5" s="6" t="s">
        <v>24</v>
      </c>
      <c r="B5" s="7">
        <f>B6+B7+B8+B9+B10+B11+B12</f>
        <v>61548</v>
      </c>
      <c r="C5" s="7">
        <f>C6+C7+C8+C9+C10+C11+C12</f>
        <v>76327</v>
      </c>
      <c r="D5" s="8">
        <f aca="true" t="shared" si="0" ref="D5:D12">(C5-B5)/B5</f>
        <v>0.2401215311626698</v>
      </c>
      <c r="E5" s="7">
        <f>E6+E7+E8+E9+E10+E11+E12</f>
        <v>67160</v>
      </c>
      <c r="F5" s="7">
        <f>F6+F7+F8+F9+F10+F11+F12</f>
        <v>82079</v>
      </c>
      <c r="G5" s="8">
        <f aca="true" t="shared" si="1" ref="G5:G11">(F5-E5)/E5</f>
        <v>0.22214115544967242</v>
      </c>
      <c r="H5" s="7">
        <f>H6+H7+H8+H9+H10+H11+H12</f>
        <v>-5612</v>
      </c>
      <c r="I5" s="7">
        <f>I6+I7+I8+I9+I10+I11+I12</f>
        <v>-5752</v>
      </c>
      <c r="J5" s="8">
        <f aca="true" t="shared" si="2" ref="J5:J11">(I5-H5)/H5</f>
        <v>0.024946543121881683</v>
      </c>
      <c r="K5" s="7">
        <f>K6+K7+K8+K9+K10+K11+K12</f>
        <v>57201</v>
      </c>
      <c r="L5" s="7">
        <f>L6+L7+L8+L9+L10+L11+L12</f>
        <v>51449</v>
      </c>
      <c r="M5" s="8">
        <f aca="true" t="shared" si="3" ref="M5:M11">(L5-K5)/K5</f>
        <v>-0.10055768255799724</v>
      </c>
    </row>
    <row r="6" spans="1:13" ht="30.75" customHeight="1">
      <c r="A6" s="6" t="s">
        <v>11</v>
      </c>
      <c r="B6" s="9">
        <v>16439</v>
      </c>
      <c r="C6" s="10">
        <v>28717</v>
      </c>
      <c r="D6" s="11">
        <f t="shared" si="0"/>
        <v>0.7468824137721273</v>
      </c>
      <c r="E6" s="9">
        <v>25136</v>
      </c>
      <c r="F6" s="10">
        <v>35917</v>
      </c>
      <c r="G6" s="11">
        <f t="shared" si="1"/>
        <v>0.42890674729471673</v>
      </c>
      <c r="H6" s="12">
        <f aca="true" t="shared" si="4" ref="H6:I12">B6-E6</f>
        <v>-8697</v>
      </c>
      <c r="I6" s="12">
        <f t="shared" si="4"/>
        <v>-7200</v>
      </c>
      <c r="J6" s="11">
        <f t="shared" si="2"/>
        <v>-0.1721283201103829</v>
      </c>
      <c r="K6" s="9">
        <v>7200</v>
      </c>
      <c r="L6" s="10">
        <v>0</v>
      </c>
      <c r="M6" s="11">
        <f t="shared" si="3"/>
        <v>-1</v>
      </c>
    </row>
    <row r="7" spans="1:13" ht="30.75" customHeight="1">
      <c r="A7" s="6" t="s">
        <v>12</v>
      </c>
      <c r="B7" s="9">
        <v>6809</v>
      </c>
      <c r="C7" s="10">
        <v>7128</v>
      </c>
      <c r="D7" s="11">
        <f t="shared" si="0"/>
        <v>0.046849757673667204</v>
      </c>
      <c r="E7" s="9">
        <v>4997</v>
      </c>
      <c r="F7" s="10">
        <v>5408</v>
      </c>
      <c r="G7" s="11">
        <f t="shared" si="1"/>
        <v>0.08224934960976586</v>
      </c>
      <c r="H7" s="12">
        <f t="shared" si="4"/>
        <v>1812</v>
      </c>
      <c r="I7" s="12">
        <f t="shared" si="4"/>
        <v>1720</v>
      </c>
      <c r="J7" s="11">
        <f t="shared" si="2"/>
        <v>-0.05077262693156733</v>
      </c>
      <c r="K7" s="9">
        <v>15873</v>
      </c>
      <c r="L7" s="10">
        <v>17593</v>
      </c>
      <c r="M7" s="11">
        <f t="shared" si="3"/>
        <v>0.10836010836010836</v>
      </c>
    </row>
    <row r="8" spans="1:13" ht="30.75" customHeight="1">
      <c r="A8" s="6" t="s">
        <v>13</v>
      </c>
      <c r="B8" s="9">
        <v>8598</v>
      </c>
      <c r="C8" s="10">
        <v>8936</v>
      </c>
      <c r="D8" s="11">
        <f t="shared" si="0"/>
        <v>0.0393114677832054</v>
      </c>
      <c r="E8" s="9">
        <v>6907</v>
      </c>
      <c r="F8" s="10">
        <v>7480</v>
      </c>
      <c r="G8" s="11">
        <f t="shared" si="1"/>
        <v>0.08295931663529753</v>
      </c>
      <c r="H8" s="12">
        <f t="shared" si="4"/>
        <v>1691</v>
      </c>
      <c r="I8" s="12">
        <f t="shared" si="4"/>
        <v>1456</v>
      </c>
      <c r="J8" s="11">
        <f t="shared" si="2"/>
        <v>-0.13897102306327616</v>
      </c>
      <c r="K8" s="9">
        <v>19817</v>
      </c>
      <c r="L8" s="10">
        <v>21273</v>
      </c>
      <c r="M8" s="11">
        <f t="shared" si="3"/>
        <v>0.07347227128223242</v>
      </c>
    </row>
    <row r="9" spans="1:13" ht="30.75" customHeight="1">
      <c r="A9" s="6" t="s">
        <v>14</v>
      </c>
      <c r="B9" s="9">
        <v>11858</v>
      </c>
      <c r="C9" s="10">
        <v>12159</v>
      </c>
      <c r="D9" s="11">
        <f t="shared" si="0"/>
        <v>0.02538370720188902</v>
      </c>
      <c r="E9" s="9">
        <v>11855</v>
      </c>
      <c r="F9" s="10">
        <v>13756</v>
      </c>
      <c r="G9" s="11">
        <f t="shared" si="1"/>
        <v>0.1603542808941375</v>
      </c>
      <c r="H9" s="12">
        <f t="shared" si="4"/>
        <v>3</v>
      </c>
      <c r="I9" s="12">
        <f t="shared" si="4"/>
        <v>-1597</v>
      </c>
      <c r="J9" s="11">
        <f t="shared" si="2"/>
        <v>-533.3333333333334</v>
      </c>
      <c r="K9" s="9">
        <v>11055</v>
      </c>
      <c r="L9" s="10">
        <v>9458</v>
      </c>
      <c r="M9" s="11">
        <f t="shared" si="3"/>
        <v>-0.14445952057892356</v>
      </c>
    </row>
    <row r="10" spans="1:13" ht="30.75" customHeight="1">
      <c r="A10" s="6" t="s">
        <v>15</v>
      </c>
      <c r="B10" s="9">
        <v>516</v>
      </c>
      <c r="C10" s="10">
        <v>519</v>
      </c>
      <c r="D10" s="11">
        <f t="shared" si="0"/>
        <v>0.005813953488372093</v>
      </c>
      <c r="E10" s="9">
        <v>702</v>
      </c>
      <c r="F10" s="10">
        <v>664</v>
      </c>
      <c r="G10" s="11">
        <f t="shared" si="1"/>
        <v>-0.05413105413105413</v>
      </c>
      <c r="H10" s="12">
        <f t="shared" si="4"/>
        <v>-186</v>
      </c>
      <c r="I10" s="12">
        <f t="shared" si="4"/>
        <v>-145</v>
      </c>
      <c r="J10" s="11">
        <f t="shared" si="2"/>
        <v>-0.22043010752688172</v>
      </c>
      <c r="K10" s="9">
        <v>264</v>
      </c>
      <c r="L10" s="10">
        <v>120</v>
      </c>
      <c r="M10" s="11">
        <f t="shared" si="3"/>
        <v>-0.5454545454545454</v>
      </c>
    </row>
    <row r="11" spans="1:13" ht="30.75" customHeight="1">
      <c r="A11" s="13" t="s">
        <v>16</v>
      </c>
      <c r="B11" s="9">
        <v>698</v>
      </c>
      <c r="C11" s="9">
        <v>759</v>
      </c>
      <c r="D11" s="11">
        <f t="shared" si="0"/>
        <v>0.08739255014326648</v>
      </c>
      <c r="E11" s="9">
        <v>452</v>
      </c>
      <c r="F11" s="9">
        <v>615</v>
      </c>
      <c r="G11" s="11">
        <f t="shared" si="1"/>
        <v>0.3606194690265487</v>
      </c>
      <c r="H11" s="12">
        <f t="shared" si="4"/>
        <v>246</v>
      </c>
      <c r="I11" s="12">
        <f t="shared" si="4"/>
        <v>144</v>
      </c>
      <c r="J11" s="11">
        <f t="shared" si="2"/>
        <v>-0.4146341463414634</v>
      </c>
      <c r="K11" s="9">
        <v>1891</v>
      </c>
      <c r="L11" s="10">
        <v>2035</v>
      </c>
      <c r="M11" s="11">
        <f t="shared" si="3"/>
        <v>0.07615018508725542</v>
      </c>
    </row>
    <row r="12" spans="1:13" ht="33" customHeight="1">
      <c r="A12" s="14" t="s">
        <v>25</v>
      </c>
      <c r="B12" s="9">
        <v>16630</v>
      </c>
      <c r="C12" s="9">
        <v>18109</v>
      </c>
      <c r="D12" s="11">
        <f t="shared" si="0"/>
        <v>0.08893565844858689</v>
      </c>
      <c r="E12" s="9">
        <v>17111</v>
      </c>
      <c r="F12" s="9">
        <v>18239</v>
      </c>
      <c r="G12" s="11"/>
      <c r="H12" s="12">
        <f t="shared" si="4"/>
        <v>-481</v>
      </c>
      <c r="I12" s="12">
        <f t="shared" si="4"/>
        <v>-130</v>
      </c>
      <c r="J12" s="11"/>
      <c r="K12" s="9">
        <v>1101</v>
      </c>
      <c r="L12" s="10">
        <v>970</v>
      </c>
      <c r="M12" s="11">
        <v>0</v>
      </c>
    </row>
    <row r="13" spans="1:13" ht="78.75" customHeight="1">
      <c r="A13" s="20" t="s">
        <v>19</v>
      </c>
      <c r="B13" s="21"/>
      <c r="C13" s="21"/>
      <c r="D13" s="21"/>
      <c r="E13" s="21"/>
      <c r="F13" s="21"/>
      <c r="G13" s="21"/>
      <c r="H13" s="21"/>
      <c r="I13" s="21"/>
      <c r="J13" s="21"/>
      <c r="K13" s="21"/>
      <c r="L13" s="21"/>
      <c r="M13" s="21"/>
    </row>
    <row r="14" spans="1:13" ht="409.5">
      <c r="A14" s="15"/>
      <c r="B14" s="15"/>
      <c r="C14" s="15"/>
      <c r="D14" s="15"/>
      <c r="E14" s="15"/>
      <c r="F14" s="15"/>
      <c r="G14" s="15"/>
      <c r="H14" s="15"/>
      <c r="I14" s="15"/>
      <c r="J14" s="15"/>
      <c r="K14" s="15"/>
      <c r="L14" s="15"/>
      <c r="M14" s="15"/>
    </row>
  </sheetData>
  <sheetProtection/>
  <mergeCells count="8">
    <mergeCell ref="A13:M13"/>
    <mergeCell ref="A3:A4"/>
    <mergeCell ref="A1:M1"/>
    <mergeCell ref="I2:M2"/>
    <mergeCell ref="B3:D3"/>
    <mergeCell ref="E3:G3"/>
    <mergeCell ref="H3:J3"/>
    <mergeCell ref="K3:M3"/>
  </mergeCells>
  <printOptions horizontalCentered="1"/>
  <pageMargins left="0.7480314960629921" right="0.7480314960629921" top="0.9842519685039371" bottom="0.9842519685039371" header="0.5118110236220472" footer="0.5118110236220472"/>
  <pageSetup fitToHeight="1" fitToWidth="1" horizontalDpi="600" verticalDpi="600" orientation="landscape" paperSize="9" scale="84"/>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边卡</dc:creator>
  <cp:keywords/>
  <dc:description/>
  <cp:lastModifiedBy>赵惠玲</cp:lastModifiedBy>
  <cp:lastPrinted>2019-12-28T09:03:43Z</cp:lastPrinted>
  <dcterms:created xsi:type="dcterms:W3CDTF">2012-12-04T01:43:07Z</dcterms:created>
  <dcterms:modified xsi:type="dcterms:W3CDTF">2020-01-06T09:32:28Z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2052-11.1.0.9305</vt:lpwstr>
  </property>
</Properties>
</file>