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950" activeTab="0"/>
  </bookViews>
  <sheets>
    <sheet name="2018年一般公共预算收支平衡表" sheetId="1" r:id="rId1"/>
  </sheets>
  <definedNames>
    <definedName name="_xlfn.FILTERXML" hidden="1">#NAME?</definedName>
    <definedName name="_xlfn.IFERROR" hidden="1">#NAME?</definedName>
    <definedName name="_xlfn.SUMIFS" hidden="1">#NAME?</definedName>
    <definedName name="_xlnm.Print_Titles" localSheetId="0">'2018年一般公共预算收支平衡表'!$1:$5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<sst xmlns="http://schemas.openxmlformats.org/spreadsheetml/2006/main" count="141" uniqueCount="84">
  <si>
    <t>单位：万元</t>
  </si>
  <si>
    <r>
      <t>收</t>
    </r>
    <r>
      <rPr>
        <b/>
        <sz val="14"/>
        <color indexed="8"/>
        <rFont val="宋体"/>
        <family val="0"/>
      </rPr>
      <t>入</t>
    </r>
  </si>
  <si>
    <r>
      <t>支</t>
    </r>
    <r>
      <rPr>
        <b/>
        <sz val="14"/>
        <color indexed="8"/>
        <rFont val="宋体"/>
        <family val="0"/>
      </rPr>
      <t>出</t>
    </r>
  </si>
  <si>
    <t>项目</t>
  </si>
  <si>
    <t>上年决算（执行)数</t>
  </si>
  <si>
    <t>预算数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</si>
  <si>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</si>
  <si>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</si>
  <si>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</si>
  <si>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</si>
  <si>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</si>
  <si>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</si>
  <si>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</si>
  <si>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</si>
  <si>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</si>
  <si>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</si>
  <si>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</si>
  <si>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</si>
  <si>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</si>
  <si>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</si>
  <si>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</si>
  <si>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</si>
  <si>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</si>
  <si>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</si>
  <si>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</si>
  <si>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</si>
  <si>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</si>
  <si>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</si>
  <si>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</si>
  <si>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</si>
  <si>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</si>
  <si>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</si>
  <si>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</si>
  <si>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</si>
  <si>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</si>
  <si>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</si>
  <si>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</si>
  <si>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</si>
  <si>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</si>
  <si>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</si>
  <si>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</si>
  <si>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</si>
  <si>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</si>
  <si>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</si>
  <si>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</si>
  <si>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</si>
  <si>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</si>
  <si>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</si>
  <si>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</si>
  <si>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</si>
  <si>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</si>
  <si>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</si>
  <si>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医疗卫生与计划生育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</si>
  <si>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</si>
  <si>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</si>
  <si>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</si>
  <si>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</si>
  <si>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</si>
  <si>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</si>
  <si>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</si>
  <si>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</si>
  <si>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住房保障</t>
  </si>
  <si>
    <t xml:space="preserve">      粮油物资储备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</si>
  <si>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</si>
  <si>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</si>
  <si>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</si>
  <si>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</si>
  <si>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t xml:space="preserve">    补充预算稳定调节基金</t>
  </si>
  <si>
    <t xml:space="preserve">    调入预算稳定调节基金</t>
  </si>
  <si>
    <t xml:space="preserve">    补充预算周转金</t>
  </si>
  <si>
    <t xml:space="preserve">    从政府性基金预算调入</t>
  </si>
  <si>
    <t xml:space="preserve">    其他调出资金</t>
  </si>
  <si>
    <t xml:space="preserve">    从国有资本经营预算调入</t>
  </si>
  <si>
    <t xml:space="preserve">  年终结余</t>
  </si>
  <si>
    <t xml:space="preserve">    从其他资金调入</t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</si>
  <si>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</si>
  <si>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</si>
  <si>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</si>
  <si>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</si>
  <si>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 xml:space="preserve">  援助其他地区支出</t>
  </si>
  <si>
    <t xml:space="preserve">  接受其他地区援助收入</t>
  </si>
  <si>
    <t>收入总计</t>
  </si>
  <si>
    <t>支出总计</t>
  </si>
  <si>
    <t>2018年一般公共预算收支平衡表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</si>
</sst>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4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黑体"/>
      <family val="3"/>
    </font>
    <font>
      <sz val="11"/>
      <color theme="1"/>
      <name val="Calibri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黑体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0" fillId="17" borderId="6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7" fillId="0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left" vertical="center"/>
    </xf>
    <xf numFmtId="0" fontId="31" fillId="25" borderId="10" xfId="0" applyFont="1" applyFill="1" applyBorder="1" applyAlignment="1">
      <alignment vertical="center"/>
    </xf>
    <xf numFmtId="1" fontId="30" fillId="25" borderId="10" xfId="0" applyNumberFormat="1" applyFont="1" applyFill="1" applyBorder="1" applyAlignment="1" applyProtection="1">
      <alignment vertical="center"/>
      <protection locked="0"/>
    </xf>
    <xf numFmtId="1" fontId="31" fillId="26" borderId="10" xfId="0" applyNumberFormat="1" applyFont="1" applyFill="1" applyBorder="1" applyAlignment="1" applyProtection="1">
      <alignment horizontal="left" vertical="center"/>
      <protection locked="0"/>
    </xf>
    <xf numFmtId="1" fontId="31" fillId="0" borderId="10" xfId="0" applyNumberFormat="1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>
      <alignment vertical="center"/>
    </xf>
    <xf numFmtId="1" fontId="31" fillId="0" borderId="10" xfId="0" applyNumberFormat="1" applyFont="1" applyFill="1" applyBorder="1" applyAlignment="1" applyProtection="1">
      <alignment vertical="center"/>
      <protection locked="0"/>
    </xf>
    <xf numFmtId="1" fontId="31" fillId="26" borderId="10" xfId="0" applyNumberFormat="1" applyFont="1" applyFill="1" applyBorder="1" applyAlignment="1" applyProtection="1">
      <alignment vertical="center"/>
      <protection locked="0"/>
    </xf>
    <xf numFmtId="0" fontId="31" fillId="0" borderId="10" xfId="0" applyNumberFormat="1" applyFont="1" applyFill="1" applyBorder="1" applyAlignment="1" applyProtection="1">
      <alignment vertical="center"/>
      <protection locked="0"/>
    </xf>
    <xf numFmtId="3" fontId="31" fillId="0" borderId="10" xfId="0" applyNumberFormat="1" applyFont="1" applyFill="1" applyBorder="1" applyAlignment="1" applyProtection="1">
      <alignment vertical="center"/>
      <protection/>
    </xf>
    <xf numFmtId="0" fontId="31" fillId="0" borderId="10" xfId="0" applyFont="1" applyBorder="1" applyAlignment="1">
      <alignment vertical="center"/>
    </xf>
    <xf numFmtId="3" fontId="31" fillId="26" borderId="10" xfId="0" applyNumberFormat="1" applyFont="1" applyFill="1" applyBorder="1" applyAlignment="1" applyProtection="1">
      <alignment vertical="center"/>
      <protection/>
    </xf>
    <xf numFmtId="0" fontId="31" fillId="26" borderId="10" xfId="0" applyFont="1" applyFill="1" applyBorder="1" applyAlignment="1">
      <alignment vertical="center"/>
    </xf>
    <xf numFmtId="0" fontId="30" fillId="27" borderId="10" xfId="0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9"/>
  <sheetViews>
    <sheetView showGridLines="0" showZeros="0" tabSelected="1" zoomScale="93" zoomScaleNormal="93" zoomScalePageLayoutView="0" workbookViewId="0" topLeftCell="A1">
      <pane ySplit="5" topLeftCell="A6" activePane="bottomLeft" state="frozen"/>
      <selection pane="topLeft" activeCell="A1" sqref="A1"/>
      <selection pane="bottomLeft" activeCell="A2" sqref="A2:F2"/>
    </sheetView>
  </sheetViews>
  <sheetFormatPr defaultColWidth="9.00390625" defaultRowHeight="14.25"/>
  <cols>
    <col min="1" max="1" width="43.625" style="3" customWidth="1"/>
    <col min="2" max="2" width="20.50390625" style="3" customWidth="1"/>
    <col min="3" max="3" width="16.625" style="3" customWidth="1"/>
    <col min="4" max="4" width="43.625" style="3" customWidth="1"/>
    <col min="5" max="5" width="19.50390625" style="3" customWidth="1"/>
    <col min="6" max="6" width="16.625" style="3" customWidth="1"/>
    <col min="7" max="16384" width="9.00390625" style="3" customWidth="1"/>
  </cols>
  <sheetData>
    <row r="1" spans="1:2" ht="18" customHeight="1">
      <c r="A1" s="1"/>
      <c r="B1" s="1"/>
    </row>
    <row r="2" spans="1:6" s="1" customFormat="1" ht="20.25">
      <c r="A2" s="21" t="s">
        <v>83</v>
      </c>
      <c r="B2" s="21"/>
      <c r="C2" s="21"/>
      <c r="D2" s="21"/>
      <c r="E2" s="21"/>
      <c r="F2" s="21"/>
    </row>
    <row r="3" spans="1:6" ht="20.25" customHeight="1">
      <c r="A3" s="1"/>
      <c r="B3" s="1"/>
      <c r="F3" s="4" t="s">
        <v>0</v>
      </c>
    </row>
    <row r="4" spans="1:6" ht="31.5" customHeight="1">
      <c r="A4" s="22" t="s">
        <v>1</v>
      </c>
      <c r="B4" s="23"/>
      <c r="C4" s="24"/>
      <c r="D4" s="22" t="s">
        <v>2</v>
      </c>
      <c r="E4" s="23"/>
      <c r="F4" s="24"/>
    </row>
    <row r="5" spans="1:6" ht="21.75" customHeight="1">
      <c r="A5" s="5" t="s">
        <v>3</v>
      </c>
      <c r="B5" s="6" t="s">
        <v>4</v>
      </c>
      <c r="C5" s="5" t="s">
        <v>5</v>
      </c>
      <c r="D5" s="5" t="s">
        <v>3</v>
      </c>
      <c r="E5" s="6" t="s">
        <v>4</v>
      </c>
      <c r="F5" s="5" t="s">
        <v>5</v>
      </c>
    </row>
    <row r="6" spans="1:6" ht="19.5" customHeight="1">
      <c r="A6" s="7" t="s">
        <v>6</v>
      </c>
      <c r="B6" s="7">
        <v>71860</v>
      </c>
      <c r="C6" s="8">
        <v>77500</v>
      </c>
      <c r="D6" s="7" t="s">
        <v>7</v>
      </c>
      <c r="E6" s="7">
        <v>366215</v>
      </c>
      <c r="F6" s="8">
        <v>186497</v>
      </c>
    </row>
    <row r="7" spans="1:6" ht="19.5" customHeight="1">
      <c r="A7" s="9" t="s">
        <v>8</v>
      </c>
      <c r="B7" s="9">
        <f>SUM(B8,B60,B61,B66,B67,B68)</f>
        <v>322247</v>
      </c>
      <c r="C7" s="9">
        <f>SUM(C8,C60,C61,C66,C67,C68)</f>
        <v>108997</v>
      </c>
      <c r="D7" s="9" t="s">
        <v>9</v>
      </c>
      <c r="E7" s="9">
        <f>SUM(E8,E60,E64,E65,E66,E67)</f>
        <v>27892</v>
      </c>
      <c r="F7" s="9">
        <f>SUM(F8,F60,F64,F65,F66,F67)</f>
        <v>0</v>
      </c>
    </row>
    <row r="8" spans="1:6" ht="19.5" customHeight="1">
      <c r="A8" s="10" t="s">
        <v>10</v>
      </c>
      <c r="B8" s="10">
        <f>SUM(B9,B16,B37)</f>
        <v>273014</v>
      </c>
      <c r="C8" s="10">
        <f>SUM(C9,C16,C37)</f>
        <v>108997</v>
      </c>
      <c r="D8" s="10" t="s">
        <v>11</v>
      </c>
      <c r="E8" s="10">
        <f>SUM(E9:E10)</f>
        <v>400</v>
      </c>
      <c r="F8" s="10">
        <f>SUM(F9:F10)</f>
        <v>0</v>
      </c>
    </row>
    <row r="9" spans="1:6" ht="19.5" customHeight="1">
      <c r="A9" s="10" t="s">
        <v>12</v>
      </c>
      <c r="B9" s="10">
        <f>SUM(B10:B15)</f>
        <v>10024</v>
      </c>
      <c r="C9" s="10">
        <f>SUM(C10:C15)</f>
        <v>10024</v>
      </c>
      <c r="D9" s="11" t="s">
        <v>13</v>
      </c>
      <c r="E9" s="11"/>
      <c r="F9" s="12"/>
    </row>
    <row r="10" spans="1:6" ht="19.5" customHeight="1">
      <c r="A10" s="13" t="s">
        <v>14</v>
      </c>
      <c r="B10" s="13">
        <v>181</v>
      </c>
      <c r="C10" s="13">
        <v>181</v>
      </c>
      <c r="D10" s="11" t="s">
        <v>15</v>
      </c>
      <c r="E10" s="11">
        <v>400</v>
      </c>
      <c r="F10" s="12"/>
    </row>
    <row r="11" spans="1:6" ht="19.5" customHeight="1">
      <c r="A11" s="13" t="s">
        <v>16</v>
      </c>
      <c r="B11" s="13">
        <v>78</v>
      </c>
      <c r="C11" s="13">
        <v>78</v>
      </c>
      <c r="D11" s="11"/>
      <c r="E11" s="11"/>
      <c r="F11" s="12"/>
    </row>
    <row r="12" spans="1:6" ht="19.5" customHeight="1">
      <c r="A12" s="13" t="s">
        <v>17</v>
      </c>
      <c r="B12" s="13">
        <v>229</v>
      </c>
      <c r="C12" s="13">
        <v>229</v>
      </c>
      <c r="D12" s="11" t="s">
        <v>18</v>
      </c>
      <c r="E12" s="11"/>
      <c r="F12" s="12"/>
    </row>
    <row r="13" spans="1:6" ht="19.5" customHeight="1">
      <c r="A13" s="13" t="s">
        <v>19</v>
      </c>
      <c r="B13" s="13">
        <v>0</v>
      </c>
      <c r="C13" s="13"/>
      <c r="D13" s="11" t="s">
        <v>18</v>
      </c>
      <c r="E13" s="11"/>
      <c r="F13" s="12"/>
    </row>
    <row r="14" spans="1:6" ht="19.5" customHeight="1">
      <c r="A14" s="13" t="s">
        <v>20</v>
      </c>
      <c r="B14" s="13">
        <v>9536</v>
      </c>
      <c r="C14" s="13">
        <v>9536</v>
      </c>
      <c r="D14" s="11" t="s">
        <v>18</v>
      </c>
      <c r="E14" s="11"/>
      <c r="F14" s="12"/>
    </row>
    <row r="15" spans="1:6" ht="19.5" customHeight="1">
      <c r="A15" s="13" t="s">
        <v>21</v>
      </c>
      <c r="B15" s="13">
        <v>0</v>
      </c>
      <c r="C15" s="12"/>
      <c r="D15" s="11" t="s">
        <v>18</v>
      </c>
      <c r="E15" s="11"/>
      <c r="F15" s="12"/>
    </row>
    <row r="16" spans="1:6" ht="19.5" customHeight="1">
      <c r="A16" s="14" t="s">
        <v>22</v>
      </c>
      <c r="B16" s="14">
        <f>SUM(B17:B36)</f>
        <v>127517</v>
      </c>
      <c r="C16" s="14">
        <f>SUM(C17:C36)</f>
        <v>76761</v>
      </c>
      <c r="D16" s="11" t="s">
        <v>18</v>
      </c>
      <c r="E16" s="11"/>
      <c r="F16" s="12"/>
    </row>
    <row r="17" spans="1:6" ht="19.5" customHeight="1">
      <c r="A17" s="13" t="s">
        <v>23</v>
      </c>
      <c r="B17" s="13">
        <v>15074</v>
      </c>
      <c r="C17" s="12">
        <f>9451-39</f>
        <v>9412</v>
      </c>
      <c r="D17" s="11" t="s">
        <v>18</v>
      </c>
      <c r="E17" s="11"/>
      <c r="F17" s="12"/>
    </row>
    <row r="18" spans="1:6" ht="19.5" customHeight="1">
      <c r="A18" s="15" t="s">
        <v>24</v>
      </c>
      <c r="B18" s="15">
        <v>45271</v>
      </c>
      <c r="C18" s="12">
        <v>33522</v>
      </c>
      <c r="D18" s="11" t="s">
        <v>18</v>
      </c>
      <c r="E18" s="11"/>
      <c r="F18" s="12"/>
    </row>
    <row r="19" spans="1:6" ht="19.5" customHeight="1">
      <c r="A19" s="16" t="s">
        <v>25</v>
      </c>
      <c r="B19" s="16">
        <v>7100</v>
      </c>
      <c r="C19" s="12">
        <v>4473</v>
      </c>
      <c r="D19" s="11" t="s">
        <v>18</v>
      </c>
      <c r="E19" s="11"/>
      <c r="F19" s="12"/>
    </row>
    <row r="20" spans="1:6" ht="19.5" customHeight="1">
      <c r="A20" s="16" t="s">
        <v>26</v>
      </c>
      <c r="B20" s="16">
        <v>1342</v>
      </c>
      <c r="C20" s="12">
        <v>1997</v>
      </c>
      <c r="D20" s="11" t="s">
        <v>18</v>
      </c>
      <c r="E20" s="11"/>
      <c r="F20" s="12"/>
    </row>
    <row r="21" spans="1:6" ht="19.5" customHeight="1">
      <c r="A21" s="16" t="s">
        <v>27</v>
      </c>
      <c r="B21" s="16">
        <v>0</v>
      </c>
      <c r="C21" s="12"/>
      <c r="D21" s="11" t="s">
        <v>18</v>
      </c>
      <c r="E21" s="11"/>
      <c r="F21" s="12"/>
    </row>
    <row r="22" spans="1:6" ht="19.5" customHeight="1">
      <c r="A22" s="16" t="s">
        <v>28</v>
      </c>
      <c r="B22" s="16">
        <v>65</v>
      </c>
      <c r="C22" s="12">
        <v>65</v>
      </c>
      <c r="D22" s="11" t="s">
        <v>18</v>
      </c>
      <c r="E22" s="11"/>
      <c r="F22" s="12"/>
    </row>
    <row r="23" spans="1:6" ht="19.5" customHeight="1">
      <c r="A23" s="16" t="s">
        <v>29</v>
      </c>
      <c r="B23" s="16">
        <v>0</v>
      </c>
      <c r="C23" s="12"/>
      <c r="D23" s="11" t="s">
        <v>18</v>
      </c>
      <c r="E23" s="11"/>
      <c r="F23" s="12"/>
    </row>
    <row r="24" spans="1:6" ht="19.5" customHeight="1">
      <c r="A24" s="16" t="s">
        <v>30</v>
      </c>
      <c r="B24" s="16">
        <v>960</v>
      </c>
      <c r="C24" s="12">
        <v>46</v>
      </c>
      <c r="D24" s="11" t="s">
        <v>18</v>
      </c>
      <c r="E24" s="11"/>
      <c r="F24" s="12"/>
    </row>
    <row r="25" spans="1:6" ht="19.5" customHeight="1">
      <c r="A25" s="16" t="s">
        <v>31</v>
      </c>
      <c r="B25" s="16">
        <v>3384</v>
      </c>
      <c r="C25" s="12">
        <v>538</v>
      </c>
      <c r="D25" s="11" t="s">
        <v>18</v>
      </c>
      <c r="E25" s="11"/>
      <c r="F25" s="12"/>
    </row>
    <row r="26" spans="1:6" ht="19.5" customHeight="1">
      <c r="A26" s="16" t="s">
        <v>32</v>
      </c>
      <c r="B26" s="16">
        <v>2787</v>
      </c>
      <c r="C26" s="12">
        <v>2692</v>
      </c>
      <c r="D26" s="11" t="s">
        <v>18</v>
      </c>
      <c r="E26" s="11"/>
      <c r="F26" s="12"/>
    </row>
    <row r="27" spans="1:6" ht="19.5" customHeight="1">
      <c r="A27" s="15" t="s">
        <v>33</v>
      </c>
      <c r="B27" s="15">
        <v>7345</v>
      </c>
      <c r="C27" s="12">
        <f>6534+68</f>
        <v>6602</v>
      </c>
      <c r="D27" s="11" t="s">
        <v>18</v>
      </c>
      <c r="E27" s="11"/>
      <c r="F27" s="12"/>
    </row>
    <row r="28" spans="1:6" ht="19.5" customHeight="1">
      <c r="A28" s="16" t="s">
        <v>34</v>
      </c>
      <c r="B28" s="16">
        <v>4870</v>
      </c>
      <c r="C28" s="12">
        <v>1980</v>
      </c>
      <c r="D28" s="16" t="s">
        <v>18</v>
      </c>
      <c r="E28" s="16"/>
      <c r="F28" s="17"/>
    </row>
    <row r="29" spans="1:6" ht="19.5" customHeight="1">
      <c r="A29" s="16" t="s">
        <v>35</v>
      </c>
      <c r="B29" s="16">
        <v>130</v>
      </c>
      <c r="C29" s="12"/>
      <c r="D29" s="16" t="s">
        <v>18</v>
      </c>
      <c r="E29" s="16"/>
      <c r="F29" s="12"/>
    </row>
    <row r="30" spans="1:6" ht="19.5" customHeight="1">
      <c r="A30" s="16" t="s">
        <v>36</v>
      </c>
      <c r="B30" s="16">
        <v>9994</v>
      </c>
      <c r="C30" s="12">
        <f>2255+2444</f>
        <v>4699</v>
      </c>
      <c r="D30" s="16" t="s">
        <v>18</v>
      </c>
      <c r="E30" s="16"/>
      <c r="F30" s="12"/>
    </row>
    <row r="31" spans="1:6" ht="19.5" customHeight="1">
      <c r="A31" s="16" t="s">
        <v>37</v>
      </c>
      <c r="B31" s="16">
        <v>9061</v>
      </c>
      <c r="C31" s="12">
        <v>8580</v>
      </c>
      <c r="D31" s="15" t="s">
        <v>18</v>
      </c>
      <c r="E31" s="15"/>
      <c r="F31" s="12"/>
    </row>
    <row r="32" spans="1:6" ht="19.5" customHeight="1">
      <c r="A32" s="16" t="s">
        <v>38</v>
      </c>
      <c r="B32" s="16">
        <v>2660</v>
      </c>
      <c r="C32" s="12">
        <v>2155</v>
      </c>
      <c r="D32" s="16" t="s">
        <v>18</v>
      </c>
      <c r="E32" s="16"/>
      <c r="F32" s="12"/>
    </row>
    <row r="33" spans="1:6" ht="19.5" customHeight="1">
      <c r="A33" s="16" t="s">
        <v>39</v>
      </c>
      <c r="B33" s="16">
        <v>0</v>
      </c>
      <c r="C33" s="12"/>
      <c r="D33" s="16" t="s">
        <v>18</v>
      </c>
      <c r="E33" s="16"/>
      <c r="F33" s="12"/>
    </row>
    <row r="34" spans="1:6" ht="19.5" customHeight="1">
      <c r="A34" s="16" t="s">
        <v>40</v>
      </c>
      <c r="B34" s="16">
        <v>0</v>
      </c>
      <c r="C34" s="12"/>
      <c r="D34" s="16" t="s">
        <v>18</v>
      </c>
      <c r="E34" s="16"/>
      <c r="F34" s="12"/>
    </row>
    <row r="35" spans="1:6" ht="19.5" customHeight="1">
      <c r="A35" s="16" t="s">
        <v>41</v>
      </c>
      <c r="B35" s="16">
        <v>17458</v>
      </c>
      <c r="C35" s="12"/>
      <c r="D35" s="16" t="s">
        <v>18</v>
      </c>
      <c r="E35" s="16"/>
      <c r="F35" s="12"/>
    </row>
    <row r="36" spans="1:6" ht="19.5" customHeight="1">
      <c r="A36" s="16" t="s">
        <v>42</v>
      </c>
      <c r="B36" s="16">
        <v>16</v>
      </c>
      <c r="C36" s="12"/>
      <c r="D36" s="16" t="s">
        <v>18</v>
      </c>
      <c r="E36" s="16"/>
      <c r="F36" s="12"/>
    </row>
    <row r="37" spans="1:6" ht="19.5" customHeight="1">
      <c r="A37" s="18" t="s">
        <v>43</v>
      </c>
      <c r="B37" s="18">
        <f>SUM(B38:B57)</f>
        <v>135473</v>
      </c>
      <c r="C37" s="18">
        <f>SUM(C38:C57)</f>
        <v>22212</v>
      </c>
      <c r="D37" s="16" t="s">
        <v>18</v>
      </c>
      <c r="E37" s="16"/>
      <c r="F37" s="12"/>
    </row>
    <row r="38" spans="1:6" ht="19.5" customHeight="1">
      <c r="A38" s="16" t="s">
        <v>44</v>
      </c>
      <c r="B38" s="16">
        <v>636</v>
      </c>
      <c r="C38" s="12">
        <v>34</v>
      </c>
      <c r="D38" s="16" t="s">
        <v>18</v>
      </c>
      <c r="E38" s="16"/>
      <c r="F38" s="12"/>
    </row>
    <row r="39" spans="1:6" ht="19.5" customHeight="1">
      <c r="A39" s="16" t="s">
        <v>45</v>
      </c>
      <c r="B39" s="16">
        <v>0</v>
      </c>
      <c r="C39" s="12"/>
      <c r="D39" s="16" t="s">
        <v>18</v>
      </c>
      <c r="E39" s="16"/>
      <c r="F39" s="12"/>
    </row>
    <row r="40" spans="1:6" ht="19.5" customHeight="1">
      <c r="A40" s="16" t="s">
        <v>46</v>
      </c>
      <c r="B40" s="16">
        <v>0</v>
      </c>
      <c r="C40" s="12"/>
      <c r="D40" s="11" t="s">
        <v>18</v>
      </c>
      <c r="E40" s="11"/>
      <c r="F40" s="12"/>
    </row>
    <row r="41" spans="1:6" ht="19.5" customHeight="1">
      <c r="A41" s="16" t="s">
        <v>47</v>
      </c>
      <c r="B41" s="16">
        <v>1020</v>
      </c>
      <c r="C41" s="12">
        <v>67</v>
      </c>
      <c r="D41" s="11" t="s">
        <v>18</v>
      </c>
      <c r="E41" s="11"/>
      <c r="F41" s="12"/>
    </row>
    <row r="42" spans="1:6" ht="19.5" customHeight="1">
      <c r="A42" s="16" t="s">
        <v>48</v>
      </c>
      <c r="B42" s="16">
        <v>8896</v>
      </c>
      <c r="C42" s="12"/>
      <c r="D42" s="11" t="s">
        <v>18</v>
      </c>
      <c r="E42" s="11"/>
      <c r="F42" s="12"/>
    </row>
    <row r="43" spans="1:6" ht="19.5" customHeight="1">
      <c r="A43" s="16" t="s">
        <v>49</v>
      </c>
      <c r="B43" s="16">
        <v>630</v>
      </c>
      <c r="C43" s="12"/>
      <c r="D43" s="11" t="s">
        <v>18</v>
      </c>
      <c r="E43" s="11"/>
      <c r="F43" s="12"/>
    </row>
    <row r="44" spans="1:6" ht="19.5" customHeight="1">
      <c r="A44" s="16" t="s">
        <v>50</v>
      </c>
      <c r="B44" s="16">
        <v>3269</v>
      </c>
      <c r="C44" s="12">
        <v>460</v>
      </c>
      <c r="D44" s="11" t="s">
        <v>18</v>
      </c>
      <c r="E44" s="11"/>
      <c r="F44" s="12"/>
    </row>
    <row r="45" spans="1:6" ht="19.5" customHeight="1">
      <c r="A45" s="16" t="s">
        <v>51</v>
      </c>
      <c r="B45" s="16">
        <v>9774</v>
      </c>
      <c r="C45" s="12">
        <v>1200</v>
      </c>
      <c r="D45" s="11" t="s">
        <v>18</v>
      </c>
      <c r="E45" s="11"/>
      <c r="F45" s="12"/>
    </row>
    <row r="46" spans="1:6" ht="19.5" customHeight="1">
      <c r="A46" s="16" t="s">
        <v>52</v>
      </c>
      <c r="B46" s="16">
        <v>4816</v>
      </c>
      <c r="C46" s="12"/>
      <c r="D46" s="11" t="s">
        <v>18</v>
      </c>
      <c r="E46" s="11"/>
      <c r="F46" s="12"/>
    </row>
    <row r="47" spans="1:6" ht="19.5" customHeight="1">
      <c r="A47" s="16" t="s">
        <v>53</v>
      </c>
      <c r="B47" s="16">
        <v>8775</v>
      </c>
      <c r="C47" s="12">
        <v>3154</v>
      </c>
      <c r="D47" s="11" t="s">
        <v>18</v>
      </c>
      <c r="E47" s="11"/>
      <c r="F47" s="12"/>
    </row>
    <row r="48" spans="1:6" ht="19.5" customHeight="1">
      <c r="A48" s="16" t="s">
        <v>54</v>
      </c>
      <c r="B48" s="16">
        <v>15636</v>
      </c>
      <c r="C48" s="12"/>
      <c r="D48" s="11" t="s">
        <v>18</v>
      </c>
      <c r="E48" s="11"/>
      <c r="F48" s="12"/>
    </row>
    <row r="49" spans="1:6" ht="19.5" customHeight="1">
      <c r="A49" s="16" t="s">
        <v>55</v>
      </c>
      <c r="B49" s="16">
        <v>57975</v>
      </c>
      <c r="C49" s="12">
        <v>15904</v>
      </c>
      <c r="D49" s="11" t="s">
        <v>18</v>
      </c>
      <c r="E49" s="11"/>
      <c r="F49" s="12"/>
    </row>
    <row r="50" spans="1:6" ht="19.5" customHeight="1">
      <c r="A50" s="16" t="s">
        <v>56</v>
      </c>
      <c r="B50" s="16">
        <v>3538</v>
      </c>
      <c r="C50" s="12"/>
      <c r="D50" s="11" t="s">
        <v>18</v>
      </c>
      <c r="E50" s="11"/>
      <c r="F50" s="12"/>
    </row>
    <row r="51" spans="1:6" ht="19.5" customHeight="1">
      <c r="A51" s="16" t="s">
        <v>57</v>
      </c>
      <c r="B51" s="16">
        <v>3279</v>
      </c>
      <c r="C51" s="12"/>
      <c r="D51" s="11" t="s">
        <v>18</v>
      </c>
      <c r="E51" s="11"/>
      <c r="F51" s="12"/>
    </row>
    <row r="52" spans="1:6" ht="19.5" customHeight="1">
      <c r="A52" s="16" t="s">
        <v>58</v>
      </c>
      <c r="B52" s="16">
        <v>5732</v>
      </c>
      <c r="C52" s="12">
        <v>91</v>
      </c>
      <c r="D52" s="11" t="s">
        <v>18</v>
      </c>
      <c r="E52" s="11"/>
      <c r="F52" s="12"/>
    </row>
    <row r="53" spans="1:6" ht="19.5" customHeight="1">
      <c r="A53" s="16" t="s">
        <v>59</v>
      </c>
      <c r="B53" s="16">
        <v>10</v>
      </c>
      <c r="C53" s="12"/>
      <c r="D53" s="11" t="s">
        <v>18</v>
      </c>
      <c r="E53" s="11"/>
      <c r="F53" s="12"/>
    </row>
    <row r="54" spans="1:6" ht="19.5" customHeight="1">
      <c r="A54" s="16" t="s">
        <v>60</v>
      </c>
      <c r="B54" s="16">
        <v>958</v>
      </c>
      <c r="C54" s="12"/>
      <c r="D54" s="16" t="s">
        <v>18</v>
      </c>
      <c r="E54" s="16"/>
      <c r="F54" s="12"/>
    </row>
    <row r="55" spans="1:6" ht="19.5" customHeight="1">
      <c r="A55" s="16" t="s">
        <v>61</v>
      </c>
      <c r="B55" s="16">
        <v>10151</v>
      </c>
      <c r="C55" s="12">
        <v>1302</v>
      </c>
      <c r="D55" s="16" t="s">
        <v>18</v>
      </c>
      <c r="E55" s="16"/>
      <c r="F55" s="12"/>
    </row>
    <row r="56" spans="1:6" ht="19.5" customHeight="1">
      <c r="A56" s="16" t="s">
        <v>62</v>
      </c>
      <c r="B56" s="16">
        <v>243</v>
      </c>
      <c r="C56" s="12"/>
      <c r="D56" s="16" t="s">
        <v>18</v>
      </c>
      <c r="E56" s="16"/>
      <c r="F56" s="12"/>
    </row>
    <row r="57" spans="1:6" ht="19.5" customHeight="1">
      <c r="A57" s="17" t="s">
        <v>63</v>
      </c>
      <c r="B57" s="17">
        <v>135</v>
      </c>
      <c r="C57" s="12"/>
      <c r="D57" s="16" t="s">
        <v>18</v>
      </c>
      <c r="E57" s="16"/>
      <c r="F57" s="12"/>
    </row>
    <row r="58" spans="1:6" ht="19.5" customHeight="1">
      <c r="A58" s="17"/>
      <c r="B58" s="17"/>
      <c r="C58" s="12"/>
      <c r="D58" s="16" t="s">
        <v>18</v>
      </c>
      <c r="E58" s="16"/>
      <c r="F58" s="12"/>
    </row>
    <row r="59" spans="1:6" ht="19.5" customHeight="1">
      <c r="A59" s="17"/>
      <c r="B59" s="17"/>
      <c r="C59" s="12"/>
      <c r="D59" s="16" t="s">
        <v>18</v>
      </c>
      <c r="E59" s="16"/>
      <c r="F59" s="12"/>
    </row>
    <row r="60" spans="1:6" ht="19.5" customHeight="1">
      <c r="A60" s="14" t="s">
        <v>64</v>
      </c>
      <c r="B60" s="14">
        <v>7716</v>
      </c>
      <c r="C60" s="19"/>
      <c r="D60" s="10" t="s">
        <v>65</v>
      </c>
      <c r="E60" s="18">
        <f>SUM(E61:E63)</f>
        <v>1860</v>
      </c>
      <c r="F60" s="18">
        <f>SUM(F61:F63)</f>
        <v>0</v>
      </c>
    </row>
    <row r="61" spans="1:6" ht="19.5" customHeight="1">
      <c r="A61" s="14" t="s">
        <v>66</v>
      </c>
      <c r="B61" s="19">
        <f>SUM(B62:B65)</f>
        <v>5101</v>
      </c>
      <c r="C61" s="19">
        <f>SUM(C62:C65)</f>
        <v>0</v>
      </c>
      <c r="D61" s="13" t="s">
        <v>67</v>
      </c>
      <c r="E61" s="11">
        <v>1860</v>
      </c>
      <c r="F61" s="12"/>
    </row>
    <row r="62" spans="1:6" ht="19.5" customHeight="1">
      <c r="A62" s="13" t="s">
        <v>68</v>
      </c>
      <c r="B62" s="13">
        <v>2790</v>
      </c>
      <c r="C62" s="12"/>
      <c r="D62" s="13" t="s">
        <v>69</v>
      </c>
      <c r="E62" s="11"/>
      <c r="F62" s="12"/>
    </row>
    <row r="63" spans="1:6" ht="19.5" customHeight="1">
      <c r="A63" s="13" t="s">
        <v>70</v>
      </c>
      <c r="B63" s="13">
        <v>2311</v>
      </c>
      <c r="C63" s="12"/>
      <c r="D63" s="13" t="s">
        <v>71</v>
      </c>
      <c r="E63" s="11"/>
      <c r="F63" s="12"/>
    </row>
    <row r="64" spans="1:6" ht="19.5" customHeight="1">
      <c r="A64" s="13" t="s">
        <v>72</v>
      </c>
      <c r="B64" s="13"/>
      <c r="C64" s="12"/>
      <c r="D64" s="10" t="s">
        <v>73</v>
      </c>
      <c r="E64" s="10">
        <v>4747</v>
      </c>
      <c r="F64" s="19"/>
    </row>
    <row r="65" spans="1:6" ht="19.5" customHeight="1">
      <c r="A65" s="13" t="s">
        <v>74</v>
      </c>
      <c r="B65" s="13"/>
      <c r="C65" s="12"/>
      <c r="D65" s="14" t="s">
        <v>75</v>
      </c>
      <c r="E65" s="14">
        <v>20885</v>
      </c>
      <c r="F65" s="19"/>
    </row>
    <row r="66" spans="1:6" s="2" customFormat="1" ht="19.5" customHeight="1">
      <c r="A66" s="14" t="s">
        <v>76</v>
      </c>
      <c r="B66" s="14"/>
      <c r="C66" s="19"/>
      <c r="D66" s="14" t="s">
        <v>77</v>
      </c>
      <c r="E66" s="14"/>
      <c r="F66" s="19"/>
    </row>
    <row r="67" spans="1:6" ht="19.5" customHeight="1">
      <c r="A67" s="14" t="s">
        <v>78</v>
      </c>
      <c r="B67" s="14">
        <v>36416</v>
      </c>
      <c r="C67" s="19"/>
      <c r="D67" s="14" t="s">
        <v>79</v>
      </c>
      <c r="E67" s="14"/>
      <c r="F67" s="19"/>
    </row>
    <row r="68" spans="1:6" ht="19.5" customHeight="1">
      <c r="A68" s="14" t="s">
        <v>80</v>
      </c>
      <c r="B68" s="14"/>
      <c r="C68" s="19"/>
      <c r="D68" s="11" t="s">
        <v>18</v>
      </c>
      <c r="E68" s="13"/>
      <c r="F68" s="12"/>
    </row>
    <row r="69" spans="1:6" ht="19.5" customHeight="1">
      <c r="A69" s="13" t="s">
        <v>18</v>
      </c>
      <c r="B69" s="13"/>
      <c r="C69" s="12"/>
      <c r="D69" s="13" t="s">
        <v>18</v>
      </c>
      <c r="E69" s="13"/>
      <c r="F69" s="12"/>
    </row>
    <row r="70" spans="1:6" ht="19.5" customHeight="1">
      <c r="A70" s="13"/>
      <c r="B70" s="13"/>
      <c r="C70" s="12"/>
      <c r="D70" s="13"/>
      <c r="E70" s="13"/>
      <c r="F70" s="12"/>
    </row>
    <row r="71" spans="1:6" ht="19.5" customHeight="1">
      <c r="A71" s="13"/>
      <c r="B71" s="13"/>
      <c r="C71" s="12"/>
      <c r="D71" s="13"/>
      <c r="E71" s="13"/>
      <c r="F71" s="12"/>
    </row>
    <row r="72" spans="1:6" ht="19.5" customHeight="1">
      <c r="A72" s="13"/>
      <c r="B72" s="13"/>
      <c r="C72" s="12"/>
      <c r="D72" s="13"/>
      <c r="E72" s="13"/>
      <c r="F72" s="12"/>
    </row>
    <row r="73" spans="1:6" ht="19.5" customHeight="1">
      <c r="A73" s="13"/>
      <c r="B73" s="13"/>
      <c r="C73" s="12"/>
      <c r="D73" s="13" t="s">
        <v>18</v>
      </c>
      <c r="E73" s="13"/>
      <c r="F73" s="12"/>
    </row>
    <row r="74" spans="1:6" ht="19.5" customHeight="1">
      <c r="A74" s="13"/>
      <c r="B74" s="13"/>
      <c r="C74" s="12"/>
      <c r="D74" s="13" t="s">
        <v>18</v>
      </c>
      <c r="E74" s="13"/>
      <c r="F74" s="12"/>
    </row>
    <row r="75" spans="1:6" ht="19.5" customHeight="1">
      <c r="A75" s="13"/>
      <c r="B75" s="13"/>
      <c r="C75" s="12"/>
      <c r="D75" s="13" t="s">
        <v>18</v>
      </c>
      <c r="E75" s="13"/>
      <c r="F75" s="12"/>
    </row>
    <row r="76" spans="1:6" ht="19.5" customHeight="1">
      <c r="A76" s="13"/>
      <c r="B76" s="13"/>
      <c r="C76" s="12"/>
      <c r="D76" s="13" t="s">
        <v>18</v>
      </c>
      <c r="E76" s="13"/>
      <c r="F76" s="12"/>
    </row>
    <row r="77" spans="1:6" ht="19.5" customHeight="1">
      <c r="A77" s="13"/>
      <c r="B77" s="13"/>
      <c r="C77" s="12"/>
      <c r="D77" s="13"/>
      <c r="E77" s="13"/>
      <c r="F77" s="12"/>
    </row>
    <row r="78" spans="1:6" ht="19.5" customHeight="1">
      <c r="A78" s="13"/>
      <c r="B78" s="13"/>
      <c r="C78" s="12"/>
      <c r="D78" s="13"/>
      <c r="E78" s="13"/>
      <c r="F78" s="12"/>
    </row>
    <row r="79" spans="1:6" ht="19.5" customHeight="1">
      <c r="A79" s="20" t="s">
        <v>81</v>
      </c>
      <c r="B79" s="20">
        <f>SUM(B6,B7)</f>
        <v>394107</v>
      </c>
      <c r="C79" s="20">
        <f>SUM(C6,C7)</f>
        <v>186497</v>
      </c>
      <c r="D79" s="20" t="s">
        <v>82</v>
      </c>
      <c r="E79" s="20">
        <f>SUM(E6,E7)</f>
        <v>394107</v>
      </c>
      <c r="F79" s="20">
        <f>SUM(F6,F7)</f>
        <v>186497</v>
      </c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3">
    <mergeCell ref="A2:F2"/>
    <mergeCell ref="A4:C4"/>
    <mergeCell ref="D4:F4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赵惠玲</cp:lastModifiedBy>
  <cp:lastPrinted>2018-02-28T00:48:26Z</cp:lastPrinted>
  <dcterms:created xsi:type="dcterms:W3CDTF">2006-02-13T05:15:25Z</dcterms:created>
  <dcterms:modified xsi:type="dcterms:W3CDTF">2019-03-20T01:27:53Z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