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045" activeTab="0"/>
  </bookViews>
  <sheets>
    <sheet name="决算报表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<sst xmlns="http://schemas.openxmlformats.org/spreadsheetml/2006/main" count="117" uniqueCount="112">
  <si>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</si>
  <si>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</si>
  <si>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</si>
  <si>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</si>
  <si>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</si>
  <si>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</si>
  <si>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</si>
  <si>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</si>
  <si>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</si>
  <si>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</si>
  <si>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</si>
  <si>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</si>
  <si>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支出项目</t>
  </si>
  <si>
    <t>上解上级支出</t>
  </si>
  <si>
    <t>调出资金</t>
  </si>
  <si>
    <t>债务还本支出</t>
  </si>
  <si>
    <t>债务转贷支出</t>
  </si>
  <si>
    <t>结余项目</t>
  </si>
  <si>
    <t>待偿债置换专项债券结余</t>
  </si>
  <si>
    <t>年终结余</t>
  </si>
  <si>
    <t>政府性基金预算收入</t>
  </si>
  <si>
    <t>政府性基金预算支出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</si>
  <si>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</si>
  <si>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</si>
  <si>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</si>
  <si>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</si>
  <si>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</si>
  <si>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</si>
  <si>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</si>
  <si>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</si>
  <si>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</si>
  <si>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</si>
  <si>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</si>
  <si>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</si>
  <si>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</si>
  <si>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</si>
  <si>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</si>
  <si>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</si>
  <si>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</si>
  <si>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</si>
  <si>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</si>
  <si>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</si>
  <si>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</si>
  <si>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</si>
  <si>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</si>
  <si>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</si>
  <si>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</si>
  <si>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</si>
  <si>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</si>
  <si>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</si>
  <si>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</si>
  <si>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</si>
  <si>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</si>
  <si>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</si>
  <si>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</si>
  <si>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</si>
  <si>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</si>
  <si>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</si>
  <si>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</si>
  <si>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</si>
  <si>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</si>
  <si>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</si>
  <si>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</si>
  <si>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</si>
  <si>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</si>
  <si>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</si>
  <si>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</si>
  <si>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</si>
  <si>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</si>
  <si>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</si>
  <si>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</si>
  <si>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</si>
  <si>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</si>
  <si>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</si>
  <si>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</si>
  <si>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</si>
  <si>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</si>
  <si>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</si>
  <si>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</si>
  <si>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</si>
  <si>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</si>
  <si>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</si>
  <si>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</si>
  <si>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</si>
  <si>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</si>
  <si>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</si>
  <si>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</si>
  <si>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</si>
  <si>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</si>
  <si>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</si>
  <si>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</si>
  <si>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</si>
  <si>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</si>
  <si>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</si>
  <si>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</si>
  <si>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</si>
  <si>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</si>
  <si>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</si>
  <si>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</si>
  <si>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</si>
  <si>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</si>
  <si>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</si>
  <si>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</si>
  <si>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省补助计划单列市收入</t>
  </si>
  <si>
    <t>计划单列市上解省收入</t>
  </si>
  <si>
    <t>补助下级
支出</t>
  </si>
  <si>
    <t>省补助计划单列市支出</t>
  </si>
  <si>
    <t>计划单列市上解省支出</t>
  </si>
  <si>
    <t>2018年度盐池县本级政府性基金预算收支及转移支付情况决算总表</t>
  </si>
  <si>
    <t>国家重大水利工程建设基金收入</t>
  </si>
  <si>
    <t>决算报表09：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</si>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</sst>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16-&#29579;&#20025;&#21457;-&#65288;&#26368;&#32456;&#29256;4.23&#26085;&#65289;2018&#24180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1">
        <row r="8">
          <cell r="C8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25">
          <cell r="C25">
            <v>0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9">
          <cell r="C49">
            <v>0</v>
          </cell>
        </row>
        <row r="60">
          <cell r="C60">
            <v>0</v>
          </cell>
        </row>
      </sheetData>
      <sheetData sheetId="12">
        <row r="8">
          <cell r="C8">
            <v>0</v>
          </cell>
        </row>
        <row r="26">
          <cell r="C26">
            <v>0</v>
          </cell>
        </row>
        <row r="31">
          <cell r="C31">
            <v>0</v>
          </cell>
        </row>
        <row r="36">
          <cell r="C36">
            <v>0</v>
          </cell>
        </row>
        <row r="60">
          <cell r="C60">
            <v>0</v>
          </cell>
        </row>
        <row r="71">
          <cell r="C71">
            <v>0</v>
          </cell>
        </row>
        <row r="76">
          <cell r="C76">
            <v>0</v>
          </cell>
        </row>
        <row r="87">
          <cell r="C87">
            <v>0</v>
          </cell>
        </row>
        <row r="92">
          <cell r="C92">
            <v>0</v>
          </cell>
        </row>
        <row r="97">
          <cell r="C97">
            <v>0</v>
          </cell>
        </row>
        <row r="102">
          <cell r="C102">
            <v>0</v>
          </cell>
        </row>
        <row r="111">
          <cell r="C111">
            <v>0</v>
          </cell>
        </row>
        <row r="118">
          <cell r="C118">
            <v>0</v>
          </cell>
        </row>
        <row r="128">
          <cell r="C128">
            <v>0</v>
          </cell>
        </row>
        <row r="141">
          <cell r="C141">
            <v>0</v>
          </cell>
        </row>
        <row r="145">
          <cell r="C145">
            <v>0</v>
          </cell>
        </row>
        <row r="168">
          <cell r="C168">
            <v>0</v>
          </cell>
        </row>
        <row r="169">
          <cell r="C169">
            <v>0</v>
          </cell>
        </row>
        <row r="174">
          <cell r="C174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2">
          <cell r="C182">
            <v>0</v>
          </cell>
        </row>
        <row r="187">
          <cell r="C187">
            <v>0</v>
          </cell>
        </row>
        <row r="188">
          <cell r="C188">
            <v>0</v>
          </cell>
        </row>
        <row r="193">
          <cell r="C193">
            <v>0</v>
          </cell>
        </row>
        <row r="195">
          <cell r="C195">
            <v>0</v>
          </cell>
        </row>
        <row r="196">
          <cell r="C196">
            <v>0</v>
          </cell>
        </row>
        <row r="198">
          <cell r="C198">
            <v>0</v>
          </cell>
        </row>
        <row r="201">
          <cell r="C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8.421875" style="5" bestFit="1" customWidth="1"/>
    <col min="2" max="2" width="31.57421875" style="5" customWidth="1"/>
    <col min="3" max="3" width="7.140625" style="8" customWidth="1"/>
    <col min="4" max="8" width="8.00390625" style="5" customWidth="1"/>
    <col min="9" max="9" width="5.421875" style="5" customWidth="1"/>
    <col min="10" max="14" width="8.00390625" style="5" customWidth="1"/>
    <col min="15" max="15" width="8.421875" style="5" bestFit="1" customWidth="1"/>
    <col min="16" max="16" width="34.8515625" style="5" bestFit="1" customWidth="1"/>
    <col min="17" max="17" width="9.140625" style="6" customWidth="1"/>
    <col min="18" max="18" width="7.57421875" style="5" customWidth="1"/>
    <col min="19" max="19" width="5.28125" style="5" customWidth="1"/>
    <col min="20" max="20" width="5.57421875" style="5" customWidth="1"/>
    <col min="21" max="21" width="5.421875" style="5" customWidth="1"/>
    <col min="22" max="22" width="5.28125" style="5" customWidth="1"/>
    <col min="23" max="23" width="5.8515625" style="5" customWidth="1"/>
    <col min="24" max="24" width="7.57421875" style="5" customWidth="1"/>
    <col min="25" max="25" width="6.140625" style="5" customWidth="1"/>
    <col min="26" max="26" width="8.421875" style="5" bestFit="1" customWidth="1"/>
    <col min="27" max="27" width="36.57421875" style="5" bestFit="1" customWidth="1"/>
    <col min="28" max="28" width="7.28125" style="6" customWidth="1"/>
    <col min="29" max="30" width="7.57421875" style="5" customWidth="1"/>
    <col min="31" max="16384" width="9.00390625" style="5" customWidth="1"/>
  </cols>
  <sheetData>
    <row r="1" spans="1:30" ht="13.5">
      <c r="A1" s="13" t="s">
        <v>110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22.5">
      <c r="A2" s="14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3.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7.75" customHeight="1">
      <c r="A4" s="9" t="s">
        <v>1</v>
      </c>
      <c r="B4" s="9" t="s">
        <v>2</v>
      </c>
      <c r="C4" s="10" t="s">
        <v>111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12" t="s">
        <v>103</v>
      </c>
      <c r="N4" s="12" t="s">
        <v>104</v>
      </c>
      <c r="O4" s="9" t="s">
        <v>1</v>
      </c>
      <c r="P4" s="9" t="s">
        <v>12</v>
      </c>
      <c r="Q4" s="10" t="s">
        <v>111</v>
      </c>
      <c r="R4" s="9" t="s">
        <v>3</v>
      </c>
      <c r="S4" s="9" t="s">
        <v>105</v>
      </c>
      <c r="T4" s="9" t="s">
        <v>13</v>
      </c>
      <c r="U4" s="9" t="s">
        <v>14</v>
      </c>
      <c r="V4" s="9" t="s">
        <v>15</v>
      </c>
      <c r="W4" s="9" t="s">
        <v>16</v>
      </c>
      <c r="X4" s="12" t="s">
        <v>106</v>
      </c>
      <c r="Y4" s="12" t="s">
        <v>107</v>
      </c>
      <c r="Z4" s="9" t="s">
        <v>1</v>
      </c>
      <c r="AA4" s="9" t="s">
        <v>17</v>
      </c>
      <c r="AB4" s="10" t="s">
        <v>111</v>
      </c>
      <c r="AC4" s="9" t="s">
        <v>18</v>
      </c>
      <c r="AD4" s="9" t="s">
        <v>19</v>
      </c>
    </row>
    <row r="5" spans="1:30" ht="27.75" customHeight="1">
      <c r="A5" s="9"/>
      <c r="B5" s="9"/>
      <c r="C5" s="16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9"/>
      <c r="P5" s="9"/>
      <c r="Q5" s="11"/>
      <c r="R5" s="9"/>
      <c r="S5" s="9"/>
      <c r="T5" s="9"/>
      <c r="U5" s="9"/>
      <c r="V5" s="9"/>
      <c r="W5" s="9"/>
      <c r="X5" s="11"/>
      <c r="Y5" s="11"/>
      <c r="Z5" s="9"/>
      <c r="AA5" s="9"/>
      <c r="AB5" s="11"/>
      <c r="AC5" s="9"/>
      <c r="AD5" s="9"/>
    </row>
    <row r="6" spans="1:30" ht="13.5">
      <c r="A6" s="2"/>
      <c r="B6" s="1" t="s">
        <v>20</v>
      </c>
      <c r="C6" s="7">
        <f>SUM(D6:N6)</f>
        <v>32830</v>
      </c>
      <c r="D6" s="4">
        <f aca="true" t="shared" si="0" ref="D6:N6">SUM(D7:D33)</f>
        <v>12066</v>
      </c>
      <c r="E6" s="4">
        <f t="shared" si="0"/>
        <v>3275</v>
      </c>
      <c r="F6" s="4">
        <f t="shared" si="0"/>
        <v>0</v>
      </c>
      <c r="G6" s="4">
        <f t="shared" si="0"/>
        <v>0</v>
      </c>
      <c r="H6" s="4">
        <f t="shared" si="0"/>
        <v>7589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9900</v>
      </c>
      <c r="M6" s="4">
        <f t="shared" si="0"/>
        <v>0</v>
      </c>
      <c r="N6" s="4">
        <f t="shared" si="0"/>
        <v>0</v>
      </c>
      <c r="O6" s="2"/>
      <c r="P6" s="1" t="s">
        <v>21</v>
      </c>
      <c r="Q6" s="7">
        <f>SUM(R6:Y6)</f>
        <v>32530</v>
      </c>
      <c r="R6" s="4">
        <f aca="true" t="shared" si="1" ref="R6:Y6">SUM(R7:R33)</f>
        <v>32530</v>
      </c>
      <c r="S6" s="4">
        <f t="shared" si="1"/>
        <v>0</v>
      </c>
      <c r="T6" s="4">
        <f t="shared" si="1"/>
        <v>0</v>
      </c>
      <c r="U6" s="4">
        <f t="shared" si="1"/>
        <v>0</v>
      </c>
      <c r="V6" s="4">
        <f t="shared" si="1"/>
        <v>0</v>
      </c>
      <c r="W6" s="4">
        <f t="shared" si="1"/>
        <v>0</v>
      </c>
      <c r="X6" s="4">
        <f t="shared" si="1"/>
        <v>0</v>
      </c>
      <c r="Y6" s="4">
        <f t="shared" si="1"/>
        <v>0</v>
      </c>
      <c r="Z6" s="2"/>
      <c r="AA6" s="1" t="s">
        <v>22</v>
      </c>
      <c r="AB6" s="7">
        <f>C6-Q6</f>
        <v>300</v>
      </c>
      <c r="AC6" s="3">
        <f>SUM(AC7:AC33)</f>
        <v>0</v>
      </c>
      <c r="AD6" s="3">
        <f>SUM(AD7:AD33)</f>
        <v>300</v>
      </c>
    </row>
    <row r="7" spans="1:30" ht="13.5">
      <c r="A7" s="2">
        <v>1030166</v>
      </c>
      <c r="B7" s="2" t="s">
        <v>23</v>
      </c>
      <c r="C7" s="7">
        <f aca="true" t="shared" si="2" ref="C7:C33">SUM(D7:N7)</f>
        <v>0</v>
      </c>
      <c r="D7" s="4">
        <f>'[1]L08'!C42</f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3">
        <v>0</v>
      </c>
      <c r="N7" s="3">
        <v>0</v>
      </c>
      <c r="O7" s="2">
        <v>20610</v>
      </c>
      <c r="P7" s="2" t="s">
        <v>24</v>
      </c>
      <c r="Q7" s="7">
        <f aca="true" t="shared" si="3" ref="Q7:Q33">SUM(R7:Y7)</f>
        <v>0</v>
      </c>
      <c r="R7" s="4">
        <f>'[1]L09'!C8</f>
        <v>0</v>
      </c>
      <c r="S7" s="3">
        <v>0</v>
      </c>
      <c r="T7" s="3">
        <v>0</v>
      </c>
      <c r="U7" s="4">
        <v>0</v>
      </c>
      <c r="V7" s="4">
        <v>0</v>
      </c>
      <c r="W7" s="4">
        <v>0</v>
      </c>
      <c r="X7" s="3">
        <v>0</v>
      </c>
      <c r="Y7" s="3">
        <v>0</v>
      </c>
      <c r="Z7" s="2">
        <v>1030166</v>
      </c>
      <c r="AA7" s="2" t="s">
        <v>25</v>
      </c>
      <c r="AB7" s="7">
        <f aca="true" t="shared" si="4" ref="AB7:AB33">C7-Q7</f>
        <v>0</v>
      </c>
      <c r="AC7" s="3">
        <v>0</v>
      </c>
      <c r="AD7" s="3">
        <v>0</v>
      </c>
    </row>
    <row r="8" spans="1:30" ht="13.5">
      <c r="A8" s="2">
        <v>1030129</v>
      </c>
      <c r="B8" s="2" t="s">
        <v>26</v>
      </c>
      <c r="C8" s="7">
        <f t="shared" si="2"/>
        <v>0</v>
      </c>
      <c r="D8" s="4">
        <f>'[1]L08'!C16</f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3">
        <v>0</v>
      </c>
      <c r="N8" s="3">
        <v>0</v>
      </c>
      <c r="O8" s="2"/>
      <c r="P8" s="2" t="s">
        <v>27</v>
      </c>
      <c r="Q8" s="7">
        <f t="shared" si="3"/>
        <v>0</v>
      </c>
      <c r="R8" s="4">
        <v>0</v>
      </c>
      <c r="S8" s="3">
        <v>0</v>
      </c>
      <c r="T8" s="3">
        <v>0</v>
      </c>
      <c r="U8" s="4">
        <v>0</v>
      </c>
      <c r="V8" s="4">
        <v>0</v>
      </c>
      <c r="W8" s="4">
        <v>0</v>
      </c>
      <c r="X8" s="3">
        <v>0</v>
      </c>
      <c r="Y8" s="3">
        <v>0</v>
      </c>
      <c r="Z8" s="2">
        <v>1030129</v>
      </c>
      <c r="AA8" s="2" t="s">
        <v>28</v>
      </c>
      <c r="AB8" s="7">
        <f t="shared" si="4"/>
        <v>0</v>
      </c>
      <c r="AC8" s="3">
        <v>0</v>
      </c>
      <c r="AD8" s="3">
        <v>0</v>
      </c>
    </row>
    <row r="9" spans="1:30" ht="13.5">
      <c r="A9" s="2">
        <v>1030149</v>
      </c>
      <c r="B9" s="2" t="s">
        <v>29</v>
      </c>
      <c r="C9" s="7">
        <f t="shared" si="2"/>
        <v>477</v>
      </c>
      <c r="D9" s="4">
        <f>'[1]L08'!C25</f>
        <v>0</v>
      </c>
      <c r="E9" s="4">
        <v>325</v>
      </c>
      <c r="F9" s="4">
        <v>0</v>
      </c>
      <c r="G9" s="4">
        <v>0</v>
      </c>
      <c r="H9" s="4">
        <v>152</v>
      </c>
      <c r="I9" s="4">
        <v>0</v>
      </c>
      <c r="J9" s="4">
        <v>0</v>
      </c>
      <c r="K9" s="4">
        <v>0</v>
      </c>
      <c r="L9" s="4">
        <v>0</v>
      </c>
      <c r="M9" s="3">
        <v>0</v>
      </c>
      <c r="N9" s="3">
        <v>0</v>
      </c>
      <c r="O9" s="2">
        <v>20822</v>
      </c>
      <c r="P9" s="2" t="s">
        <v>30</v>
      </c>
      <c r="Q9" s="7">
        <f t="shared" si="3"/>
        <v>477</v>
      </c>
      <c r="R9" s="4">
        <v>477</v>
      </c>
      <c r="S9" s="3">
        <v>0</v>
      </c>
      <c r="T9" s="3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2">
        <v>1030149</v>
      </c>
      <c r="AA9" s="2" t="s">
        <v>31</v>
      </c>
      <c r="AB9" s="7">
        <f t="shared" si="4"/>
        <v>0</v>
      </c>
      <c r="AC9" s="3">
        <v>0</v>
      </c>
      <c r="AD9" s="3">
        <v>0</v>
      </c>
    </row>
    <row r="10" spans="1:30" ht="13.5">
      <c r="A10" s="2">
        <v>1030157</v>
      </c>
      <c r="B10" s="2" t="s">
        <v>32</v>
      </c>
      <c r="C10" s="7">
        <f t="shared" si="2"/>
        <v>0</v>
      </c>
      <c r="D10" s="4">
        <f>'[1]L08'!C36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3">
        <v>0</v>
      </c>
      <c r="N10" s="3">
        <v>0</v>
      </c>
      <c r="O10" s="2"/>
      <c r="P10" s="2" t="s">
        <v>33</v>
      </c>
      <c r="Q10" s="7">
        <f t="shared" si="3"/>
        <v>0</v>
      </c>
      <c r="R10" s="4">
        <f>'[1]L09'!C26+'[1]L09'!C196+'[1]L09'!C177</f>
        <v>0</v>
      </c>
      <c r="S10" s="3">
        <v>0</v>
      </c>
      <c r="T10" s="3">
        <v>0</v>
      </c>
      <c r="U10" s="4">
        <v>0</v>
      </c>
      <c r="V10" s="4">
        <v>0</v>
      </c>
      <c r="W10" s="4">
        <v>0</v>
      </c>
      <c r="X10" s="3">
        <v>0</v>
      </c>
      <c r="Y10" s="3">
        <v>0</v>
      </c>
      <c r="Z10" s="2">
        <v>1030157</v>
      </c>
      <c r="AA10" s="2" t="s">
        <v>34</v>
      </c>
      <c r="AB10" s="7">
        <f t="shared" si="4"/>
        <v>0</v>
      </c>
      <c r="AC10" s="3">
        <v>0</v>
      </c>
      <c r="AD10" s="3">
        <v>0</v>
      </c>
    </row>
    <row r="11" spans="1:30" ht="13.5">
      <c r="A11" s="2">
        <v>1030168</v>
      </c>
      <c r="B11" s="2" t="s">
        <v>35</v>
      </c>
      <c r="C11" s="7">
        <f t="shared" si="2"/>
        <v>0</v>
      </c>
      <c r="D11" s="4">
        <f>'[1]L08'!C43</f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3">
        <v>0</v>
      </c>
      <c r="N11" s="3">
        <v>0</v>
      </c>
      <c r="O11" s="2">
        <v>21160</v>
      </c>
      <c r="P11" s="2" t="s">
        <v>36</v>
      </c>
      <c r="Q11" s="7">
        <f t="shared" si="3"/>
        <v>0</v>
      </c>
      <c r="R11" s="4">
        <f>'[1]L09'!C31</f>
        <v>0</v>
      </c>
      <c r="S11" s="3">
        <v>0</v>
      </c>
      <c r="T11" s="3">
        <v>0</v>
      </c>
      <c r="U11" s="4">
        <v>0</v>
      </c>
      <c r="V11" s="4">
        <v>0</v>
      </c>
      <c r="W11" s="4">
        <v>0</v>
      </c>
      <c r="X11" s="3">
        <v>0</v>
      </c>
      <c r="Y11" s="3">
        <v>0</v>
      </c>
      <c r="Z11" s="2">
        <v>1030168</v>
      </c>
      <c r="AA11" s="2" t="s">
        <v>37</v>
      </c>
      <c r="AB11" s="7">
        <f t="shared" si="4"/>
        <v>0</v>
      </c>
      <c r="AC11" s="3">
        <v>0</v>
      </c>
      <c r="AD11" s="3">
        <v>0</v>
      </c>
    </row>
    <row r="12" spans="1:30" ht="13.5">
      <c r="A12" s="2">
        <v>1030175</v>
      </c>
      <c r="B12" s="2" t="s">
        <v>38</v>
      </c>
      <c r="C12" s="7">
        <f t="shared" si="2"/>
        <v>0</v>
      </c>
      <c r="D12" s="4">
        <f>'[1]L08'!C45</f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3">
        <v>0</v>
      </c>
      <c r="N12" s="3">
        <v>0</v>
      </c>
      <c r="O12" s="2">
        <v>21161</v>
      </c>
      <c r="P12" s="2" t="s">
        <v>39</v>
      </c>
      <c r="Q12" s="7">
        <f t="shared" si="3"/>
        <v>0</v>
      </c>
      <c r="R12" s="4">
        <f>'[1]L09'!C36</f>
        <v>0</v>
      </c>
      <c r="S12" s="3">
        <v>0</v>
      </c>
      <c r="T12" s="3">
        <v>0</v>
      </c>
      <c r="U12" s="4">
        <v>0</v>
      </c>
      <c r="V12" s="4">
        <v>0</v>
      </c>
      <c r="W12" s="4">
        <v>0</v>
      </c>
      <c r="X12" s="3">
        <v>0</v>
      </c>
      <c r="Y12" s="3">
        <v>0</v>
      </c>
      <c r="Z12" s="2">
        <v>1030175</v>
      </c>
      <c r="AA12" s="2" t="s">
        <v>40</v>
      </c>
      <c r="AB12" s="7">
        <f t="shared" si="4"/>
        <v>0</v>
      </c>
      <c r="AC12" s="3">
        <v>0</v>
      </c>
      <c r="AD12" s="3">
        <v>0</v>
      </c>
    </row>
    <row r="13" spans="1:30" ht="13.5">
      <c r="A13" s="2"/>
      <c r="B13" s="2" t="s">
        <v>41</v>
      </c>
      <c r="C13" s="7">
        <f t="shared" si="2"/>
        <v>26897</v>
      </c>
      <c r="D13" s="4">
        <v>11691</v>
      </c>
      <c r="E13" s="4">
        <v>0</v>
      </c>
      <c r="F13" s="4">
        <v>0</v>
      </c>
      <c r="G13" s="4">
        <v>0</v>
      </c>
      <c r="H13" s="4">
        <v>5306</v>
      </c>
      <c r="I13" s="4">
        <v>0</v>
      </c>
      <c r="J13" s="4">
        <v>0</v>
      </c>
      <c r="K13" s="4">
        <v>0</v>
      </c>
      <c r="L13" s="4">
        <v>9900</v>
      </c>
      <c r="M13" s="3">
        <v>0</v>
      </c>
      <c r="N13" s="3">
        <v>0</v>
      </c>
      <c r="O13" s="2"/>
      <c r="P13" s="2" t="s">
        <v>42</v>
      </c>
      <c r="Q13" s="7">
        <f t="shared" si="3"/>
        <v>26897</v>
      </c>
      <c r="R13" s="4">
        <v>26897</v>
      </c>
      <c r="S13" s="3">
        <v>0</v>
      </c>
      <c r="T13" s="3">
        <v>0</v>
      </c>
      <c r="U13" s="4">
        <v>0</v>
      </c>
      <c r="V13" s="4">
        <v>0</v>
      </c>
      <c r="W13" s="4">
        <v>0</v>
      </c>
      <c r="X13" s="3">
        <v>0</v>
      </c>
      <c r="Y13" s="3">
        <v>0</v>
      </c>
      <c r="Z13" s="2"/>
      <c r="AA13" s="2" t="s">
        <v>43</v>
      </c>
      <c r="AB13" s="7">
        <f t="shared" si="4"/>
        <v>0</v>
      </c>
      <c r="AC13" s="3">
        <v>0</v>
      </c>
      <c r="AD13" s="3">
        <v>0</v>
      </c>
    </row>
    <row r="14" spans="1:30" ht="13.5">
      <c r="A14" s="2"/>
      <c r="B14" s="2" t="s">
        <v>44</v>
      </c>
      <c r="C14" s="7">
        <f t="shared" si="2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3">
        <v>0</v>
      </c>
      <c r="N14" s="3">
        <v>0</v>
      </c>
      <c r="O14" s="2"/>
      <c r="P14" s="2" t="s">
        <v>45</v>
      </c>
      <c r="Q14" s="7">
        <f t="shared" si="3"/>
        <v>0</v>
      </c>
      <c r="R14" s="4">
        <v>0</v>
      </c>
      <c r="S14" s="3">
        <v>0</v>
      </c>
      <c r="T14" s="3">
        <v>0</v>
      </c>
      <c r="U14" s="4">
        <v>0</v>
      </c>
      <c r="V14" s="4">
        <v>0</v>
      </c>
      <c r="W14" s="4">
        <v>0</v>
      </c>
      <c r="X14" s="3">
        <v>0</v>
      </c>
      <c r="Y14" s="3">
        <v>0</v>
      </c>
      <c r="Z14" s="2"/>
      <c r="AA14" s="2" t="s">
        <v>46</v>
      </c>
      <c r="AB14" s="7">
        <f t="shared" si="4"/>
        <v>0</v>
      </c>
      <c r="AC14" s="3">
        <v>0</v>
      </c>
      <c r="AD14" s="3">
        <v>0</v>
      </c>
    </row>
    <row r="15" spans="1:30" ht="13.5">
      <c r="A15" s="2">
        <v>1030147</v>
      </c>
      <c r="B15" s="2" t="s">
        <v>47</v>
      </c>
      <c r="C15" s="7">
        <f t="shared" si="2"/>
        <v>239</v>
      </c>
      <c r="D15" s="4">
        <v>157</v>
      </c>
      <c r="E15" s="4">
        <v>0</v>
      </c>
      <c r="F15" s="4">
        <v>0</v>
      </c>
      <c r="G15" s="4">
        <v>0</v>
      </c>
      <c r="H15" s="4">
        <v>82</v>
      </c>
      <c r="I15" s="4">
        <v>0</v>
      </c>
      <c r="J15" s="4">
        <v>0</v>
      </c>
      <c r="K15" s="4">
        <v>0</v>
      </c>
      <c r="L15" s="4">
        <v>0</v>
      </c>
      <c r="M15" s="3">
        <v>0</v>
      </c>
      <c r="N15" s="3">
        <v>0</v>
      </c>
      <c r="O15" s="2"/>
      <c r="P15" s="2" t="s">
        <v>48</v>
      </c>
      <c r="Q15" s="7">
        <f t="shared" si="3"/>
        <v>239</v>
      </c>
      <c r="R15" s="4">
        <v>239</v>
      </c>
      <c r="S15" s="3">
        <v>0</v>
      </c>
      <c r="T15" s="3">
        <v>0</v>
      </c>
      <c r="U15" s="4">
        <v>0</v>
      </c>
      <c r="V15" s="4">
        <v>0</v>
      </c>
      <c r="W15" s="4">
        <v>0</v>
      </c>
      <c r="X15" s="3">
        <v>0</v>
      </c>
      <c r="Y15" s="3">
        <v>0</v>
      </c>
      <c r="Z15" s="2">
        <v>1030147</v>
      </c>
      <c r="AA15" s="2" t="s">
        <v>49</v>
      </c>
      <c r="AB15" s="7">
        <f t="shared" si="4"/>
        <v>0</v>
      </c>
      <c r="AC15" s="3">
        <v>0</v>
      </c>
      <c r="AD15" s="3">
        <v>0</v>
      </c>
    </row>
    <row r="16" spans="1:30" ht="13.5">
      <c r="A16" s="2">
        <v>1030156</v>
      </c>
      <c r="B16" s="2" t="s">
        <v>50</v>
      </c>
      <c r="C16" s="7">
        <f t="shared" si="2"/>
        <v>0</v>
      </c>
      <c r="D16" s="4">
        <f>'[1]L08'!C35</f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3">
        <v>0</v>
      </c>
      <c r="N16" s="3">
        <v>0</v>
      </c>
      <c r="O16" s="2"/>
      <c r="P16" s="2" t="s">
        <v>51</v>
      </c>
      <c r="Q16" s="7">
        <f t="shared" si="3"/>
        <v>0</v>
      </c>
      <c r="R16" s="4">
        <f>'[1]L09'!C60+'[1]L09'!C176+'[1]L09'!C195</f>
        <v>0</v>
      </c>
      <c r="S16" s="3">
        <v>0</v>
      </c>
      <c r="T16" s="3">
        <v>0</v>
      </c>
      <c r="U16" s="4">
        <v>0</v>
      </c>
      <c r="V16" s="4">
        <v>0</v>
      </c>
      <c r="W16" s="4">
        <v>0</v>
      </c>
      <c r="X16" s="3">
        <v>0</v>
      </c>
      <c r="Y16" s="3">
        <v>0</v>
      </c>
      <c r="Z16" s="2">
        <v>1030156</v>
      </c>
      <c r="AA16" s="2" t="s">
        <v>52</v>
      </c>
      <c r="AB16" s="7">
        <f t="shared" si="4"/>
        <v>0</v>
      </c>
      <c r="AC16" s="3">
        <v>0</v>
      </c>
      <c r="AD16" s="3">
        <v>0</v>
      </c>
    </row>
    <row r="17" spans="1:30" ht="13.5">
      <c r="A17" s="2">
        <v>1030178</v>
      </c>
      <c r="B17" s="2" t="s">
        <v>53</v>
      </c>
      <c r="C17" s="7">
        <f t="shared" si="2"/>
        <v>310</v>
      </c>
      <c r="D17" s="4">
        <v>218</v>
      </c>
      <c r="E17" s="4">
        <v>0</v>
      </c>
      <c r="F17" s="4">
        <v>0</v>
      </c>
      <c r="G17" s="4">
        <v>0</v>
      </c>
      <c r="H17" s="4">
        <v>92</v>
      </c>
      <c r="I17" s="4">
        <v>0</v>
      </c>
      <c r="J17" s="4">
        <v>0</v>
      </c>
      <c r="K17" s="4">
        <v>0</v>
      </c>
      <c r="L17" s="4">
        <v>0</v>
      </c>
      <c r="M17" s="3">
        <v>0</v>
      </c>
      <c r="N17" s="3">
        <v>0</v>
      </c>
      <c r="O17" s="2"/>
      <c r="P17" s="2" t="s">
        <v>54</v>
      </c>
      <c r="Q17" s="7">
        <f t="shared" si="3"/>
        <v>310</v>
      </c>
      <c r="R17" s="4">
        <v>310</v>
      </c>
      <c r="S17" s="3">
        <v>0</v>
      </c>
      <c r="T17" s="3">
        <v>0</v>
      </c>
      <c r="U17" s="4">
        <v>0</v>
      </c>
      <c r="V17" s="4">
        <v>0</v>
      </c>
      <c r="W17" s="4">
        <v>0</v>
      </c>
      <c r="X17" s="3">
        <v>0</v>
      </c>
      <c r="Y17" s="3">
        <v>0</v>
      </c>
      <c r="Z17" s="2">
        <v>1030178</v>
      </c>
      <c r="AA17" s="2" t="s">
        <v>55</v>
      </c>
      <c r="AB17" s="7">
        <f t="shared" si="4"/>
        <v>0</v>
      </c>
      <c r="AC17" s="3">
        <v>0</v>
      </c>
      <c r="AD17" s="3">
        <v>0</v>
      </c>
    </row>
    <row r="18" spans="1:30" ht="13.5">
      <c r="A18" s="2">
        <v>1030150</v>
      </c>
      <c r="B18" s="2" t="s">
        <v>56</v>
      </c>
      <c r="C18" s="7">
        <f t="shared" si="2"/>
        <v>0</v>
      </c>
      <c r="D18" s="4">
        <f>'[1]L08'!C26</f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">
        <v>0</v>
      </c>
      <c r="N18" s="3">
        <v>0</v>
      </c>
      <c r="O18" s="2"/>
      <c r="P18" s="2" t="s">
        <v>57</v>
      </c>
      <c r="Q18" s="7">
        <f t="shared" si="3"/>
        <v>0</v>
      </c>
      <c r="R18" s="4">
        <f>'[1]L09'!C71+'[1]L09'!C174+'[1]L09'!C193</f>
        <v>0</v>
      </c>
      <c r="S18" s="3">
        <v>0</v>
      </c>
      <c r="T18" s="3">
        <v>0</v>
      </c>
      <c r="U18" s="4">
        <v>0</v>
      </c>
      <c r="V18" s="4">
        <v>0</v>
      </c>
      <c r="W18" s="4">
        <v>0</v>
      </c>
      <c r="X18" s="3">
        <v>0</v>
      </c>
      <c r="Y18" s="3">
        <v>0</v>
      </c>
      <c r="Z18" s="2">
        <v>1030150</v>
      </c>
      <c r="AA18" s="2" t="s">
        <v>58</v>
      </c>
      <c r="AB18" s="7">
        <f t="shared" si="4"/>
        <v>0</v>
      </c>
      <c r="AC18" s="3">
        <v>0</v>
      </c>
      <c r="AD18" s="3">
        <v>0</v>
      </c>
    </row>
    <row r="19" spans="1:30" ht="13.5">
      <c r="A19" s="2">
        <v>1030152</v>
      </c>
      <c r="B19" s="2" t="s">
        <v>59</v>
      </c>
      <c r="C19" s="7">
        <f t="shared" si="2"/>
        <v>0</v>
      </c>
      <c r="D19" s="4">
        <f>'[1]L08'!C29</f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3">
        <v>0</v>
      </c>
      <c r="N19" s="3">
        <v>0</v>
      </c>
      <c r="O19" s="2">
        <v>21367</v>
      </c>
      <c r="P19" s="2" t="s">
        <v>60</v>
      </c>
      <c r="Q19" s="7">
        <f t="shared" si="3"/>
        <v>0</v>
      </c>
      <c r="R19" s="4">
        <f>'[1]L09'!C76</f>
        <v>0</v>
      </c>
      <c r="S19" s="3">
        <v>0</v>
      </c>
      <c r="T19" s="3">
        <v>0</v>
      </c>
      <c r="U19" s="4">
        <v>0</v>
      </c>
      <c r="V19" s="4">
        <v>0</v>
      </c>
      <c r="W19" s="4">
        <v>0</v>
      </c>
      <c r="X19" s="3">
        <v>0</v>
      </c>
      <c r="Y19" s="3">
        <v>0</v>
      </c>
      <c r="Z19" s="2">
        <v>1030152</v>
      </c>
      <c r="AA19" s="2" t="s">
        <v>61</v>
      </c>
      <c r="AB19" s="7">
        <f t="shared" si="4"/>
        <v>0</v>
      </c>
      <c r="AC19" s="3">
        <v>0</v>
      </c>
      <c r="AD19" s="3">
        <v>0</v>
      </c>
    </row>
    <row r="20" spans="1:30" ht="13.5">
      <c r="A20" s="2">
        <v>1030158</v>
      </c>
      <c r="B20" s="2" t="s">
        <v>109</v>
      </c>
      <c r="C20" s="7">
        <f t="shared" si="2"/>
        <v>200</v>
      </c>
      <c r="D20" s="4">
        <f>'[1]L08'!C37</f>
        <v>0</v>
      </c>
      <c r="E20" s="4">
        <v>200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">
        <v>0</v>
      </c>
      <c r="N20" s="3">
        <v>0</v>
      </c>
      <c r="O20" s="2"/>
      <c r="P20" s="2" t="s">
        <v>62</v>
      </c>
      <c r="Q20" s="7">
        <f t="shared" si="3"/>
        <v>200</v>
      </c>
      <c r="R20" s="4">
        <v>200</v>
      </c>
      <c r="S20" s="3">
        <v>0</v>
      </c>
      <c r="T20" s="3">
        <v>0</v>
      </c>
      <c r="U20" s="4">
        <v>0</v>
      </c>
      <c r="V20" s="4">
        <v>0</v>
      </c>
      <c r="W20" s="4">
        <v>0</v>
      </c>
      <c r="X20" s="3">
        <v>0</v>
      </c>
      <c r="Y20" s="3">
        <v>0</v>
      </c>
      <c r="Z20" s="2">
        <v>1030158</v>
      </c>
      <c r="AA20" s="2" t="s">
        <v>63</v>
      </c>
      <c r="AB20" s="7">
        <f t="shared" si="4"/>
        <v>0</v>
      </c>
      <c r="AC20" s="3">
        <v>0</v>
      </c>
      <c r="AD20" s="3">
        <v>0</v>
      </c>
    </row>
    <row r="21" spans="1:30" ht="13.5">
      <c r="A21" s="2"/>
      <c r="B21" s="2" t="s">
        <v>64</v>
      </c>
      <c r="C21" s="7">
        <f t="shared" si="2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3">
        <v>0</v>
      </c>
      <c r="N21" s="3">
        <v>0</v>
      </c>
      <c r="O21" s="2"/>
      <c r="P21" s="2" t="s">
        <v>65</v>
      </c>
      <c r="Q21" s="7">
        <f t="shared" si="3"/>
        <v>0</v>
      </c>
      <c r="R21" s="4">
        <v>0</v>
      </c>
      <c r="S21" s="3">
        <v>0</v>
      </c>
      <c r="T21" s="3">
        <v>0</v>
      </c>
      <c r="U21" s="4">
        <v>0</v>
      </c>
      <c r="V21" s="4">
        <v>0</v>
      </c>
      <c r="W21" s="4">
        <v>0</v>
      </c>
      <c r="X21" s="3">
        <v>0</v>
      </c>
      <c r="Y21" s="3">
        <v>0</v>
      </c>
      <c r="Z21" s="2"/>
      <c r="AA21" s="2" t="s">
        <v>66</v>
      </c>
      <c r="AB21" s="7">
        <f t="shared" si="4"/>
        <v>0</v>
      </c>
      <c r="AC21" s="3">
        <v>0</v>
      </c>
      <c r="AD21" s="3">
        <v>0</v>
      </c>
    </row>
    <row r="22" spans="1:30" ht="13.5">
      <c r="A22" s="2"/>
      <c r="B22" s="2" t="s">
        <v>67</v>
      </c>
      <c r="C22" s="7">
        <f t="shared" si="2"/>
        <v>0</v>
      </c>
      <c r="D22" s="4">
        <f>'[1]L08'!C13+'[1]L08'!C41+'[1]L08'!C60-D21</f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3">
        <v>0</v>
      </c>
      <c r="N22" s="3">
        <v>0</v>
      </c>
      <c r="O22" s="2"/>
      <c r="P22" s="2" t="s">
        <v>68</v>
      </c>
      <c r="Q22" s="7">
        <f t="shared" si="3"/>
        <v>0</v>
      </c>
      <c r="R22" s="4">
        <f>'[1]L09'!C87+'[1]L09'!C92+'[1]L09'!C168+'[1]L09'!C179+'[1]L09'!C182+'[1]L09'!C187+'[1]L09'!C198+'[1]L09'!C201-R21</f>
        <v>0</v>
      </c>
      <c r="S22" s="3">
        <v>0</v>
      </c>
      <c r="T22" s="3">
        <v>0</v>
      </c>
      <c r="U22" s="4">
        <v>0</v>
      </c>
      <c r="V22" s="4">
        <v>0</v>
      </c>
      <c r="W22" s="4">
        <v>0</v>
      </c>
      <c r="X22" s="3">
        <v>0</v>
      </c>
      <c r="Y22" s="3">
        <v>0</v>
      </c>
      <c r="Z22" s="2"/>
      <c r="AA22" s="2" t="s">
        <v>69</v>
      </c>
      <c r="AB22" s="7">
        <f t="shared" si="4"/>
        <v>0</v>
      </c>
      <c r="AC22" s="3">
        <v>0</v>
      </c>
      <c r="AD22" s="3">
        <v>0</v>
      </c>
    </row>
    <row r="23" spans="1:30" ht="13.5">
      <c r="A23" s="2">
        <v>1030115</v>
      </c>
      <c r="B23" s="2" t="s">
        <v>70</v>
      </c>
      <c r="C23" s="7">
        <f t="shared" si="2"/>
        <v>0</v>
      </c>
      <c r="D23" s="4">
        <f>'[1]L08'!C14</f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3">
        <v>0</v>
      </c>
      <c r="N23" s="3">
        <v>0</v>
      </c>
      <c r="O23" s="2"/>
      <c r="P23" s="2" t="s">
        <v>71</v>
      </c>
      <c r="Q23" s="7">
        <f t="shared" si="3"/>
        <v>0</v>
      </c>
      <c r="R23" s="4">
        <f>'[1]L09'!C97+'[1]L09'!C169+'[1]L09'!C188</f>
        <v>0</v>
      </c>
      <c r="S23" s="3">
        <v>0</v>
      </c>
      <c r="T23" s="3">
        <v>0</v>
      </c>
      <c r="U23" s="4">
        <v>0</v>
      </c>
      <c r="V23" s="4">
        <v>0</v>
      </c>
      <c r="W23" s="4">
        <v>0</v>
      </c>
      <c r="X23" s="3">
        <v>0</v>
      </c>
      <c r="Y23" s="3">
        <v>0</v>
      </c>
      <c r="Z23" s="2">
        <v>1030115</v>
      </c>
      <c r="AA23" s="2" t="s">
        <v>72</v>
      </c>
      <c r="AB23" s="7">
        <f t="shared" si="4"/>
        <v>0</v>
      </c>
      <c r="AC23" s="3">
        <v>0</v>
      </c>
      <c r="AD23" s="3">
        <v>0</v>
      </c>
    </row>
    <row r="24" spans="1:30" ht="13.5">
      <c r="A24" s="2">
        <v>1030106</v>
      </c>
      <c r="B24" s="2" t="s">
        <v>73</v>
      </c>
      <c r="C24" s="7">
        <f t="shared" si="2"/>
        <v>0</v>
      </c>
      <c r="D24" s="4">
        <f>'[1]L08'!C11</f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3">
        <v>0</v>
      </c>
      <c r="N24" s="3">
        <v>0</v>
      </c>
      <c r="O24" s="2">
        <v>21464</v>
      </c>
      <c r="P24" s="2" t="s">
        <v>74</v>
      </c>
      <c r="Q24" s="7">
        <f t="shared" si="3"/>
        <v>0</v>
      </c>
      <c r="R24" s="4">
        <f>'[1]L09'!C102</f>
        <v>0</v>
      </c>
      <c r="S24" s="3">
        <v>0</v>
      </c>
      <c r="T24" s="3">
        <v>0</v>
      </c>
      <c r="U24" s="4">
        <v>0</v>
      </c>
      <c r="V24" s="4">
        <v>0</v>
      </c>
      <c r="W24" s="4">
        <v>0</v>
      </c>
      <c r="X24" s="3">
        <v>0</v>
      </c>
      <c r="Y24" s="3">
        <v>0</v>
      </c>
      <c r="Z24" s="2">
        <v>1030106</v>
      </c>
      <c r="AA24" s="2" t="s">
        <v>75</v>
      </c>
      <c r="AB24" s="7">
        <f t="shared" si="4"/>
        <v>0</v>
      </c>
      <c r="AC24" s="3">
        <v>0</v>
      </c>
      <c r="AD24" s="3">
        <v>0</v>
      </c>
    </row>
    <row r="25" spans="1:30" ht="13.5">
      <c r="A25" s="2">
        <v>1030171</v>
      </c>
      <c r="B25" s="2" t="s">
        <v>76</v>
      </c>
      <c r="C25" s="7">
        <f t="shared" si="2"/>
        <v>0</v>
      </c>
      <c r="D25" s="4">
        <f>'[1]L08'!C44</f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3">
        <v>0</v>
      </c>
      <c r="N25" s="3">
        <v>0</v>
      </c>
      <c r="O25" s="2">
        <v>21468</v>
      </c>
      <c r="P25" s="2" t="s">
        <v>77</v>
      </c>
      <c r="Q25" s="7">
        <f t="shared" si="3"/>
        <v>0</v>
      </c>
      <c r="R25" s="4">
        <f>'[1]L09'!C111</f>
        <v>0</v>
      </c>
      <c r="S25" s="3">
        <v>0</v>
      </c>
      <c r="T25" s="3">
        <v>0</v>
      </c>
      <c r="U25" s="4">
        <v>0</v>
      </c>
      <c r="V25" s="4">
        <v>0</v>
      </c>
      <c r="W25" s="4">
        <v>0</v>
      </c>
      <c r="X25" s="3">
        <v>0</v>
      </c>
      <c r="Y25" s="3">
        <v>0</v>
      </c>
      <c r="Z25" s="2">
        <v>1030171</v>
      </c>
      <c r="AA25" s="2" t="s">
        <v>78</v>
      </c>
      <c r="AB25" s="7">
        <f t="shared" si="4"/>
        <v>0</v>
      </c>
      <c r="AC25" s="3">
        <v>0</v>
      </c>
      <c r="AD25" s="3">
        <v>0</v>
      </c>
    </row>
    <row r="26" spans="1:30" ht="13.5">
      <c r="A26" s="2">
        <v>1030110</v>
      </c>
      <c r="B26" s="2" t="s">
        <v>79</v>
      </c>
      <c r="C26" s="7">
        <f t="shared" si="2"/>
        <v>0</v>
      </c>
      <c r="D26" s="4">
        <f>'[1]L08'!C12</f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3">
        <v>0</v>
      </c>
      <c r="N26" s="3">
        <v>0</v>
      </c>
      <c r="O26" s="2">
        <v>21469</v>
      </c>
      <c r="P26" s="2" t="s">
        <v>80</v>
      </c>
      <c r="Q26" s="7">
        <f t="shared" si="3"/>
        <v>0</v>
      </c>
      <c r="R26" s="4">
        <f>'[1]L09'!C118</f>
        <v>0</v>
      </c>
      <c r="S26" s="3">
        <v>0</v>
      </c>
      <c r="T26" s="3">
        <v>0</v>
      </c>
      <c r="U26" s="4">
        <v>0</v>
      </c>
      <c r="V26" s="4">
        <v>0</v>
      </c>
      <c r="W26" s="4">
        <v>0</v>
      </c>
      <c r="X26" s="3">
        <v>0</v>
      </c>
      <c r="Y26" s="3">
        <v>0</v>
      </c>
      <c r="Z26" s="2">
        <v>1030110</v>
      </c>
      <c r="AA26" s="2" t="s">
        <v>81</v>
      </c>
      <c r="AB26" s="7">
        <f t="shared" si="4"/>
        <v>0</v>
      </c>
      <c r="AC26" s="3">
        <v>0</v>
      </c>
      <c r="AD26" s="3">
        <v>0</v>
      </c>
    </row>
    <row r="27" spans="1:30" ht="13.5">
      <c r="A27" s="2">
        <v>1030102</v>
      </c>
      <c r="B27" s="2" t="s">
        <v>82</v>
      </c>
      <c r="C27" s="7">
        <f t="shared" si="2"/>
        <v>0</v>
      </c>
      <c r="D27" s="4">
        <f>'[1]L08'!C8</f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">
        <v>0</v>
      </c>
      <c r="N27" s="3">
        <v>0</v>
      </c>
      <c r="O27" s="2">
        <v>21562</v>
      </c>
      <c r="P27" s="2" t="s">
        <v>83</v>
      </c>
      <c r="Q27" s="7">
        <f t="shared" si="3"/>
        <v>0</v>
      </c>
      <c r="R27" s="4">
        <f>'[1]L09'!C128</f>
        <v>0</v>
      </c>
      <c r="S27" s="3">
        <v>0</v>
      </c>
      <c r="T27" s="3">
        <v>0</v>
      </c>
      <c r="U27" s="4">
        <v>0</v>
      </c>
      <c r="V27" s="4">
        <v>0</v>
      </c>
      <c r="W27" s="4">
        <v>0</v>
      </c>
      <c r="X27" s="3">
        <v>0</v>
      </c>
      <c r="Y27" s="3">
        <v>0</v>
      </c>
      <c r="Z27" s="2">
        <v>1030102</v>
      </c>
      <c r="AA27" s="2" t="s">
        <v>84</v>
      </c>
      <c r="AB27" s="7">
        <f t="shared" si="4"/>
        <v>0</v>
      </c>
      <c r="AC27" s="3">
        <v>0</v>
      </c>
      <c r="AD27" s="3">
        <v>0</v>
      </c>
    </row>
    <row r="28" spans="1:30" ht="13.5">
      <c r="A28" s="2">
        <v>1030121</v>
      </c>
      <c r="B28" s="2" t="s">
        <v>85</v>
      </c>
      <c r="C28" s="7">
        <f t="shared" si="2"/>
        <v>2141</v>
      </c>
      <c r="D28" s="4">
        <f>'[1]L08'!C15</f>
        <v>0</v>
      </c>
      <c r="E28" s="4">
        <v>300</v>
      </c>
      <c r="F28" s="4">
        <v>0</v>
      </c>
      <c r="G28" s="4">
        <v>0</v>
      </c>
      <c r="H28" s="4">
        <v>1841</v>
      </c>
      <c r="I28" s="4">
        <v>0</v>
      </c>
      <c r="J28" s="4">
        <v>0</v>
      </c>
      <c r="K28" s="4">
        <v>0</v>
      </c>
      <c r="L28" s="4">
        <v>0</v>
      </c>
      <c r="M28" s="3">
        <v>0</v>
      </c>
      <c r="N28" s="3">
        <v>0</v>
      </c>
      <c r="O28" s="2">
        <v>21660</v>
      </c>
      <c r="P28" s="2" t="s">
        <v>86</v>
      </c>
      <c r="Q28" s="7">
        <f t="shared" si="3"/>
        <v>2141</v>
      </c>
      <c r="R28" s="4">
        <v>2141</v>
      </c>
      <c r="S28" s="3">
        <v>0</v>
      </c>
      <c r="T28" s="3">
        <v>0</v>
      </c>
      <c r="U28" s="4">
        <v>0</v>
      </c>
      <c r="V28" s="4">
        <v>0</v>
      </c>
      <c r="W28" s="4">
        <v>0</v>
      </c>
      <c r="X28" s="3">
        <v>0</v>
      </c>
      <c r="Y28" s="3">
        <v>0</v>
      </c>
      <c r="Z28" s="2">
        <v>1030121</v>
      </c>
      <c r="AA28" s="2" t="s">
        <v>87</v>
      </c>
      <c r="AB28" s="7">
        <f t="shared" si="4"/>
        <v>0</v>
      </c>
      <c r="AC28" s="3">
        <v>0</v>
      </c>
      <c r="AD28" s="3">
        <v>0</v>
      </c>
    </row>
    <row r="29" spans="1:30" ht="13.5">
      <c r="A29" s="2">
        <v>1030153</v>
      </c>
      <c r="B29" s="2" t="s">
        <v>88</v>
      </c>
      <c r="C29" s="7">
        <f t="shared" si="2"/>
        <v>0</v>
      </c>
      <c r="D29" s="4">
        <f>'[1]L08'!C30</f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3">
        <v>0</v>
      </c>
      <c r="N29" s="3">
        <v>0</v>
      </c>
      <c r="O29" s="2">
        <v>2170402</v>
      </c>
      <c r="P29" s="2" t="s">
        <v>89</v>
      </c>
      <c r="Q29" s="7">
        <f t="shared" si="3"/>
        <v>0</v>
      </c>
      <c r="R29" s="4">
        <f>'[1]L09'!C141</f>
        <v>0</v>
      </c>
      <c r="S29" s="3">
        <v>0</v>
      </c>
      <c r="T29" s="3">
        <v>0</v>
      </c>
      <c r="U29" s="4">
        <v>0</v>
      </c>
      <c r="V29" s="4">
        <v>0</v>
      </c>
      <c r="W29" s="4">
        <v>0</v>
      </c>
      <c r="X29" s="3">
        <v>0</v>
      </c>
      <c r="Y29" s="3">
        <v>0</v>
      </c>
      <c r="Z29" s="2">
        <v>1030153</v>
      </c>
      <c r="AA29" s="2" t="s">
        <v>90</v>
      </c>
      <c r="AB29" s="7">
        <f t="shared" si="4"/>
        <v>0</v>
      </c>
      <c r="AC29" s="3">
        <v>0</v>
      </c>
      <c r="AD29" s="3">
        <v>0</v>
      </c>
    </row>
    <row r="30" spans="1:30" ht="13.5">
      <c r="A30" s="2">
        <v>1030154</v>
      </c>
      <c r="B30" s="2" t="s">
        <v>91</v>
      </c>
      <c r="C30" s="7">
        <f t="shared" si="2"/>
        <v>0</v>
      </c>
      <c r="D30" s="4">
        <f>'[1]L08'!C31</f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3">
        <v>0</v>
      </c>
      <c r="N30" s="3">
        <v>0</v>
      </c>
      <c r="O30" s="2">
        <v>2170403</v>
      </c>
      <c r="P30" s="2" t="s">
        <v>92</v>
      </c>
      <c r="Q30" s="7">
        <f t="shared" si="3"/>
        <v>0</v>
      </c>
      <c r="R30" s="4">
        <v>0</v>
      </c>
      <c r="S30" s="3">
        <v>0</v>
      </c>
      <c r="T30" s="3">
        <v>0</v>
      </c>
      <c r="U30" s="4">
        <v>0</v>
      </c>
      <c r="V30" s="4">
        <v>0</v>
      </c>
      <c r="W30" s="4">
        <v>0</v>
      </c>
      <c r="X30" s="3">
        <v>0</v>
      </c>
      <c r="Y30" s="3">
        <v>0</v>
      </c>
      <c r="Z30" s="2">
        <v>1030154</v>
      </c>
      <c r="AA30" s="2" t="s">
        <v>93</v>
      </c>
      <c r="AB30" s="7">
        <f t="shared" si="4"/>
        <v>0</v>
      </c>
      <c r="AC30" s="3">
        <v>0</v>
      </c>
      <c r="AD30" s="3">
        <v>0</v>
      </c>
    </row>
    <row r="31" spans="1:30" ht="409.5">
      <c r="A31" s="2">
        <v>1030180</v>
      </c>
      <c r="B31" s="2" t="s">
        <v>94</v>
      </c>
      <c r="C31" s="7">
        <f t="shared" si="2"/>
        <v>0</v>
      </c>
      <c r="D31" s="4">
        <f>'[1]L08'!C49</f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3">
        <v>0</v>
      </c>
      <c r="N31" s="3">
        <v>0</v>
      </c>
      <c r="O31" s="2">
        <v>22908</v>
      </c>
      <c r="P31" s="2" t="s">
        <v>95</v>
      </c>
      <c r="Q31" s="7">
        <f t="shared" si="3"/>
        <v>0</v>
      </c>
      <c r="R31" s="4">
        <f>'[1]L09'!C145</f>
        <v>0</v>
      </c>
      <c r="S31" s="3">
        <v>0</v>
      </c>
      <c r="T31" s="3">
        <v>0</v>
      </c>
      <c r="U31" s="4">
        <v>0</v>
      </c>
      <c r="V31" s="4">
        <v>0</v>
      </c>
      <c r="W31" s="4">
        <v>0</v>
      </c>
      <c r="X31" s="3">
        <v>0</v>
      </c>
      <c r="Y31" s="3">
        <v>0</v>
      </c>
      <c r="Z31" s="2">
        <v>1030180</v>
      </c>
      <c r="AA31" s="2" t="s">
        <v>96</v>
      </c>
      <c r="AB31" s="7">
        <f t="shared" si="4"/>
        <v>0</v>
      </c>
      <c r="AC31" s="3">
        <v>0</v>
      </c>
      <c r="AD31" s="3">
        <v>0</v>
      </c>
    </row>
    <row r="32" spans="1:30" ht="13.5">
      <c r="A32" s="2">
        <v>1030155</v>
      </c>
      <c r="B32" s="2" t="s">
        <v>97</v>
      </c>
      <c r="C32" s="7">
        <f t="shared" si="2"/>
        <v>2412</v>
      </c>
      <c r="D32" s="4">
        <f>'[1]L08'!C32</f>
        <v>0</v>
      </c>
      <c r="E32" s="4">
        <v>2412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3">
        <v>0</v>
      </c>
      <c r="N32" s="3">
        <v>0</v>
      </c>
      <c r="O32" s="2"/>
      <c r="P32" s="2" t="s">
        <v>98</v>
      </c>
      <c r="Q32" s="7">
        <f t="shared" si="3"/>
        <v>2112</v>
      </c>
      <c r="R32" s="4">
        <v>2112</v>
      </c>
      <c r="S32" s="3">
        <v>0</v>
      </c>
      <c r="T32" s="3">
        <v>0</v>
      </c>
      <c r="U32" s="4">
        <v>0</v>
      </c>
      <c r="V32" s="4">
        <v>0</v>
      </c>
      <c r="W32" s="4">
        <v>0</v>
      </c>
      <c r="X32" s="3">
        <v>0</v>
      </c>
      <c r="Y32" s="3">
        <v>0</v>
      </c>
      <c r="Z32" s="2">
        <v>1030155</v>
      </c>
      <c r="AA32" s="2" t="s">
        <v>99</v>
      </c>
      <c r="AB32" s="7">
        <f t="shared" si="4"/>
        <v>300</v>
      </c>
      <c r="AC32" s="3">
        <v>0</v>
      </c>
      <c r="AD32" s="3">
        <v>300</v>
      </c>
    </row>
    <row r="33" spans="1:30" ht="13.5">
      <c r="A33" s="2"/>
      <c r="B33" s="2" t="s">
        <v>100</v>
      </c>
      <c r="C33" s="7">
        <f t="shared" si="2"/>
        <v>154</v>
      </c>
      <c r="D33" s="4">
        <v>0</v>
      </c>
      <c r="E33" s="4">
        <v>38</v>
      </c>
      <c r="F33" s="4">
        <v>0</v>
      </c>
      <c r="G33" s="4">
        <v>0</v>
      </c>
      <c r="H33" s="4">
        <v>116</v>
      </c>
      <c r="I33" s="4">
        <v>0</v>
      </c>
      <c r="J33" s="4">
        <v>0</v>
      </c>
      <c r="K33" s="4">
        <v>0</v>
      </c>
      <c r="L33" s="4">
        <v>0</v>
      </c>
      <c r="M33" s="3">
        <v>0</v>
      </c>
      <c r="N33" s="3">
        <v>0</v>
      </c>
      <c r="O33" s="2"/>
      <c r="P33" s="2" t="s">
        <v>101</v>
      </c>
      <c r="Q33" s="7">
        <f t="shared" si="3"/>
        <v>154</v>
      </c>
      <c r="R33" s="4">
        <v>154</v>
      </c>
      <c r="S33" s="3">
        <v>0</v>
      </c>
      <c r="T33" s="3">
        <v>0</v>
      </c>
      <c r="U33" s="4">
        <v>0</v>
      </c>
      <c r="V33" s="4">
        <v>0</v>
      </c>
      <c r="W33" s="4">
        <v>0</v>
      </c>
      <c r="X33" s="3">
        <v>0</v>
      </c>
      <c r="Y33" s="3">
        <v>0</v>
      </c>
      <c r="Z33" s="2"/>
      <c r="AA33" s="2" t="s">
        <v>102</v>
      </c>
      <c r="AB33" s="7">
        <f t="shared" si="4"/>
        <v>0</v>
      </c>
      <c r="AC33" s="3">
        <v>0</v>
      </c>
      <c r="AD33" s="3">
        <v>0</v>
      </c>
    </row>
  </sheetData>
  <sheetProtection/>
  <mergeCells count="33">
    <mergeCell ref="B4:B5"/>
    <mergeCell ref="D4:D5"/>
    <mergeCell ref="E4:E5"/>
    <mergeCell ref="F4:F5"/>
    <mergeCell ref="I4:I5"/>
    <mergeCell ref="J4:J5"/>
    <mergeCell ref="C4:C5"/>
    <mergeCell ref="A1:AD1"/>
    <mergeCell ref="V4:V5"/>
    <mergeCell ref="W4:W5"/>
    <mergeCell ref="Z4:Z5"/>
    <mergeCell ref="AA4:AA5"/>
    <mergeCell ref="G4:G5"/>
    <mergeCell ref="A2:AD2"/>
    <mergeCell ref="A3:AD3"/>
    <mergeCell ref="A4:A5"/>
    <mergeCell ref="K4:K5"/>
    <mergeCell ref="L4:L5"/>
    <mergeCell ref="H4:H5"/>
    <mergeCell ref="N4:N5"/>
    <mergeCell ref="X4:X5"/>
    <mergeCell ref="Y4:Y5"/>
    <mergeCell ref="O4:O5"/>
    <mergeCell ref="M4:M5"/>
    <mergeCell ref="AC4:AC5"/>
    <mergeCell ref="AD4:AD5"/>
    <mergeCell ref="U4:U5"/>
    <mergeCell ref="P4:P5"/>
    <mergeCell ref="R4:R5"/>
    <mergeCell ref="S4:S5"/>
    <mergeCell ref="T4:T5"/>
    <mergeCell ref="Q4:Q5"/>
    <mergeCell ref="AB4:A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赵惠玲</cp:lastModifiedBy>
  <cp:lastPrinted>2019-09-19T00:43:46Z</cp:lastPrinted>
  <dcterms:created xsi:type="dcterms:W3CDTF">2019-09-05T06:54:56Z</dcterms:created>
  <dcterms:modified xsi:type="dcterms:W3CDTF">2019-09-20T08:06:24Z</dcterms:modified>
  <cp:category/>
  <cp:version/>
  <cp:contentType/>
  <cp:contentStatus/>
</cp:coreProperties>
</file>