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<sst xmlns="http://schemas.openxmlformats.org/spreadsheetml/2006/main" count="811" uniqueCount="232">
  <si>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</si>
  <si>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</si>
  <si>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</si>
  <si>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</si>
  <si>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</si>
  <si>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</si>
  <si>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</si>
  <si>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</si>
  <si>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</si>
  <si>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</si>
  <si>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</si>
  <si>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</si>
  <si>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</si>
  <si>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</si>
  <si>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</si>
  <si>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</si>
  <si>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</si>
  <si>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</si>
  <si>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</si>
  <si>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</si>
  <si>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</si>
  <si>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</si>
  <si>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</si>
  <si>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</si>
  <si>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</si>
  <si>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</si>
  <si>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</si>
  <si>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</si>
  <si>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</si>
  <si>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</si>
  <si>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</si>
  <si>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</si>
  <si>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</si>
  <si>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</si>
  <si>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</si>
  <si>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</si>
  <si>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</si>
  <si>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</si>
  <si>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</si>
  <si>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</si>
  <si>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</si>
  <si>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</si>
  <si>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</si>
  <si>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</si>
  <si>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</si>
  <si>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</si>
  <si>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</si>
  <si>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</si>
  <si>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</si>
  <si>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</si>
  <si>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</si>
  <si>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</si>
  <si>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</si>
  <si>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</si>
  <si>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学前教育</t>
  </si>
  <si>
    <t>机关事业单位养老保险缴费</t>
  </si>
  <si>
    <t>机关事业单位职业年金缴费支出</t>
  </si>
  <si>
    <t>其他行政事业单位离退休支出</t>
  </si>
  <si>
    <t>事业单位医疗</t>
  </si>
  <si>
    <t>公务员医疗</t>
  </si>
  <si>
    <t>住房公积金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</si>
  <si>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</si>
  <si>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</si>
  <si>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</si>
  <si>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</si>
  <si>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</si>
  <si>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基本支出</t>
  </si>
  <si>
    <t>项目支出</t>
  </si>
  <si>
    <t>增减额</t>
  </si>
  <si>
    <t>增减%</t>
  </si>
  <si>
    <t>购房补贴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</si>
  <si>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</si>
  <si>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</si>
  <si>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</si>
  <si>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</si>
  <si>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</si>
  <si>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</si>
  <si>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</si>
  <si>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</si>
  <si>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</si>
  <si>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</si>
  <si>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</si>
  <si>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</si>
  <si>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</si>
  <si>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</si>
  <si>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</si>
  <si>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</si>
  <si>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</si>
  <si>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</si>
  <si>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</si>
  <si>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</si>
  <si>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</si>
  <si>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</si>
  <si>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</si>
  <si>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</si>
  <si>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</si>
  <si>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</si>
  <si>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</si>
  <si>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</si>
  <si>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</si>
  <si>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</si>
  <si>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</si>
  <si>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</si>
  <si>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</si>
  <si>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</si>
  <si>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</si>
  <si>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</si>
  <si>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</si>
  <si>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</si>
  <si>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</si>
  <si>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</si>
  <si>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</si>
  <si>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</si>
  <si>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</si>
  <si>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</si>
  <si>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</si>
  <si>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</si>
  <si>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</si>
  <si>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</si>
  <si>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</si>
  <si>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</si>
  <si>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</si>
  <si>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</si>
  <si>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</si>
  <si>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</si>
  <si>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</si>
  <si>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</si>
  <si>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</si>
  <si>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</si>
  <si>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</si>
  <si>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</si>
  <si>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</si>
  <si>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</si>
  <si>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</si>
  <si>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</si>
  <si>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</si>
  <si>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</si>
  <si>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</si>
  <si>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</si>
  <si>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</si>
  <si>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</si>
  <si>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</si>
  <si>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</si>
  <si>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</si>
  <si>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</si>
  <si>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</si>
  <si>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</si>
  <si>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</si>
  <si>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</si>
  <si>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</si>
  <si>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</si>
  <si>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</si>
  <si>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</si>
  <si>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</si>
  <si>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</si>
  <si>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</si>
  <si>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</si>
  <si>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</si>
  <si>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</si>
  <si>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</si>
  <si>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</si>
  <si>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</si>
  <si>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</si>
  <si>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</si>
  <si>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</si>
  <si>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</si>
  <si>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</si>
  <si>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</si>
  <si>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</si>
  <si>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</si>
  <si>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</si>
  <si>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</si>
  <si>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</si>
  <si>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</si>
  <si>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</si>
  <si>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</si>
  <si>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</si>
  <si>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</si>
  <si>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</si>
  <si>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</si>
  <si>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</si>
  <si>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</si>
  <si>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</si>
  <si>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</si>
  <si>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</si>
  <si>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</si>
  <si>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</si>
  <si>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</si>
  <si>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</si>
  <si>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</si>
  <si>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</si>
  <si>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</si>
  <si>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</si>
  <si>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</si>
  <si>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</si>
  <si>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</si>
  <si>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</si>
  <si>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</si>
  <si>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</si>
  <si>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</si>
  <si>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</si>
  <si>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</si>
  <si>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</si>
  <si>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</si>
  <si>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</si>
  <si>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</si>
  <si>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</si>
  <si>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</si>
  <si>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</si>
  <si>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</si>
  <si>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</si>
  <si>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</si>
  <si>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</si>
  <si>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</si>
  <si>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</si>
  <si>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</si>
  <si>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</si>
  <si>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</si>
  <si>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</si>
  <si>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</si>
  <si>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</si>
  <si>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</si>
  <si>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</si>
  <si>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</si>
  <si>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</si>
  <si>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</si>
  <si>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</si>
  <si>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</si>
  <si>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</si>
  <si>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</si>
  <si>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（五）教育支出</t>
  </si>
  <si>
    <t>（九）卫生健康支出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</si>
</sst>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5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64.25" customHeight="1">
      <c r="A2" s="67"/>
      <c r="B2" s="68" t="s">
        <v>0</v>
      </c>
      <c r="C2" s="69"/>
      <c r="D2" s="69"/>
      <c r="E2" s="69"/>
      <c r="F2" s="69"/>
      <c r="G2" s="69"/>
      <c r="H2" s="69"/>
      <c r="I2" s="69"/>
      <c r="J2" s="6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10" sqref="G10"/>
    </sheetView>
  </sheetViews>
  <sheetFormatPr defaultColWidth="9.00390625" defaultRowHeight="14.25"/>
  <cols>
    <col min="2" max="2" width="21.1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212</v>
      </c>
    </row>
    <row r="2" spans="4:8" s="1" customFormat="1" ht="36.75" customHeight="1">
      <c r="D2" s="82" t="s">
        <v>213</v>
      </c>
      <c r="E2" s="82"/>
      <c r="F2" s="82"/>
      <c r="G2" s="82"/>
      <c r="H2" s="82"/>
    </row>
    <row r="3" ht="27" customHeight="1">
      <c r="I3" t="s">
        <v>3</v>
      </c>
    </row>
    <row r="5" spans="1:11" s="8" customFormat="1" ht="27" customHeight="1">
      <c r="A5" s="74" t="s">
        <v>42</v>
      </c>
      <c r="B5" s="74"/>
      <c r="C5" s="93" t="s">
        <v>176</v>
      </c>
      <c r="D5" s="93" t="s">
        <v>214</v>
      </c>
      <c r="E5" s="93" t="s">
        <v>215</v>
      </c>
      <c r="F5" s="93" t="s">
        <v>216</v>
      </c>
      <c r="G5" s="95" t="s">
        <v>217</v>
      </c>
      <c r="H5" s="95" t="s">
        <v>218</v>
      </c>
      <c r="I5" s="95" t="s">
        <v>219</v>
      </c>
      <c r="J5" s="95" t="s">
        <v>220</v>
      </c>
      <c r="K5" s="95" t="s">
        <v>221</v>
      </c>
    </row>
    <row r="6" spans="1:11" s="8" customFormat="1" ht="14.25">
      <c r="A6" s="9" t="s">
        <v>47</v>
      </c>
      <c r="B6" s="9" t="s">
        <v>48</v>
      </c>
      <c r="C6" s="94"/>
      <c r="D6" s="94"/>
      <c r="E6" s="94"/>
      <c r="F6" s="94"/>
      <c r="G6" s="96"/>
      <c r="H6" s="96"/>
      <c r="I6" s="96"/>
      <c r="J6" s="96"/>
      <c r="K6" s="96"/>
    </row>
    <row r="7" spans="1:11" s="125" customFormat="1" ht="24" customHeight="1">
      <c r="A7" s="122"/>
      <c r="B7" s="122" t="s">
        <v>53</v>
      </c>
      <c r="C7" s="123">
        <f>E7+K7</f>
        <v>169.08</v>
      </c>
      <c r="D7" s="124" t="s">
        <v>14</v>
      </c>
      <c r="E7" s="123">
        <f>SUM(E8:E14)</f>
        <v>169.08</v>
      </c>
      <c r="F7" s="124" t="s">
        <v>14</v>
      </c>
      <c r="G7" s="124" t="s">
        <v>14</v>
      </c>
      <c r="H7" s="124" t="s">
        <v>14</v>
      </c>
      <c r="I7" s="124" t="s">
        <v>14</v>
      </c>
      <c r="J7" s="124" t="s">
        <v>14</v>
      </c>
      <c r="K7" s="124" t="s">
        <v>14</v>
      </c>
    </row>
    <row r="8" spans="1:11" s="125" customFormat="1" ht="24" customHeight="1">
      <c r="A8" s="101">
        <v>2050201</v>
      </c>
      <c r="B8" s="102" t="s">
        <v>54</v>
      </c>
      <c r="C8" s="123">
        <f aca="true" t="shared" si="0" ref="C8:C14">E8+K8</f>
        <v>140.97</v>
      </c>
      <c r="D8" s="124" t="s">
        <v>14</v>
      </c>
      <c r="E8" s="123">
        <f>70.97+70</f>
        <v>140.97</v>
      </c>
      <c r="F8" s="124" t="s">
        <v>14</v>
      </c>
      <c r="G8" s="124" t="s">
        <v>14</v>
      </c>
      <c r="H8" s="124" t="s">
        <v>14</v>
      </c>
      <c r="I8" s="124" t="s">
        <v>14</v>
      </c>
      <c r="J8" s="124" t="s">
        <v>14</v>
      </c>
      <c r="K8" s="124" t="s">
        <v>14</v>
      </c>
    </row>
    <row r="9" spans="1:11" s="125" customFormat="1" ht="24" customHeight="1">
      <c r="A9" s="101">
        <v>2080505</v>
      </c>
      <c r="B9" s="102" t="s">
        <v>55</v>
      </c>
      <c r="C9" s="123">
        <f t="shared" si="0"/>
        <v>3.57</v>
      </c>
      <c r="D9" s="124" t="s">
        <v>14</v>
      </c>
      <c r="E9" s="123">
        <v>3.57</v>
      </c>
      <c r="F9" s="124" t="s">
        <v>14</v>
      </c>
      <c r="G9" s="124" t="s">
        <v>14</v>
      </c>
      <c r="H9" s="124" t="s">
        <v>14</v>
      </c>
      <c r="I9" s="124" t="s">
        <v>14</v>
      </c>
      <c r="J9" s="124" t="s">
        <v>14</v>
      </c>
      <c r="K9" s="124" t="s">
        <v>14</v>
      </c>
    </row>
    <row r="10" spans="1:11" s="125" customFormat="1" ht="24" customHeight="1">
      <c r="A10" s="101">
        <v>2080506</v>
      </c>
      <c r="B10" s="102" t="s">
        <v>56</v>
      </c>
      <c r="C10" s="123">
        <f t="shared" si="0"/>
        <v>1.43</v>
      </c>
      <c r="D10" s="124" t="s">
        <v>14</v>
      </c>
      <c r="E10" s="123">
        <v>1.43</v>
      </c>
      <c r="F10" s="124" t="s">
        <v>14</v>
      </c>
      <c r="G10" s="124" t="s">
        <v>14</v>
      </c>
      <c r="H10" s="124" t="s">
        <v>14</v>
      </c>
      <c r="I10" s="124" t="s">
        <v>14</v>
      </c>
      <c r="J10" s="124" t="s">
        <v>14</v>
      </c>
      <c r="K10" s="124" t="s">
        <v>14</v>
      </c>
    </row>
    <row r="11" spans="1:11" s="125" customFormat="1" ht="24" customHeight="1">
      <c r="A11" s="101">
        <v>2080599</v>
      </c>
      <c r="B11" s="102" t="s">
        <v>57</v>
      </c>
      <c r="C11" s="123">
        <f t="shared" si="0"/>
        <v>14.32</v>
      </c>
      <c r="D11" s="124" t="s">
        <v>14</v>
      </c>
      <c r="E11" s="123">
        <v>14.32</v>
      </c>
      <c r="F11" s="124" t="s">
        <v>14</v>
      </c>
      <c r="G11" s="124" t="s">
        <v>14</v>
      </c>
      <c r="H11" s="124" t="s">
        <v>14</v>
      </c>
      <c r="I11" s="124" t="s">
        <v>14</v>
      </c>
      <c r="J11" s="124" t="s">
        <v>14</v>
      </c>
      <c r="K11" s="124" t="s">
        <v>14</v>
      </c>
    </row>
    <row r="12" spans="1:11" s="125" customFormat="1" ht="24" customHeight="1">
      <c r="A12" s="101">
        <v>2101102</v>
      </c>
      <c r="B12" s="102" t="s">
        <v>58</v>
      </c>
      <c r="C12" s="123">
        <f t="shared" si="0"/>
        <v>1.43</v>
      </c>
      <c r="D12" s="124" t="s">
        <v>14</v>
      </c>
      <c r="E12" s="123">
        <v>1.43</v>
      </c>
      <c r="F12" s="124" t="s">
        <v>14</v>
      </c>
      <c r="G12" s="124" t="s">
        <v>14</v>
      </c>
      <c r="H12" s="124" t="s">
        <v>14</v>
      </c>
      <c r="I12" s="124" t="s">
        <v>14</v>
      </c>
      <c r="J12" s="124" t="s">
        <v>14</v>
      </c>
      <c r="K12" s="124" t="s">
        <v>14</v>
      </c>
    </row>
    <row r="13" spans="1:11" s="125" customFormat="1" ht="24" customHeight="1">
      <c r="A13" s="101">
        <v>2101103</v>
      </c>
      <c r="B13" s="102" t="s">
        <v>59</v>
      </c>
      <c r="C13" s="123">
        <f t="shared" si="0"/>
        <v>4.9</v>
      </c>
      <c r="D13" s="124" t="s">
        <v>14</v>
      </c>
      <c r="E13" s="123">
        <v>4.9</v>
      </c>
      <c r="F13" s="124" t="s">
        <v>14</v>
      </c>
      <c r="G13" s="124" t="s">
        <v>14</v>
      </c>
      <c r="H13" s="124" t="s">
        <v>14</v>
      </c>
      <c r="I13" s="124" t="s">
        <v>14</v>
      </c>
      <c r="J13" s="124" t="s">
        <v>14</v>
      </c>
      <c r="K13" s="124" t="s">
        <v>14</v>
      </c>
    </row>
    <row r="14" spans="1:11" s="125" customFormat="1" ht="24" customHeight="1">
      <c r="A14" s="101">
        <v>2210201</v>
      </c>
      <c r="B14" s="102" t="s">
        <v>60</v>
      </c>
      <c r="C14" s="123">
        <f t="shared" si="0"/>
        <v>2.46</v>
      </c>
      <c r="D14" s="124" t="s">
        <v>14</v>
      </c>
      <c r="E14" s="123">
        <v>2.46</v>
      </c>
      <c r="F14" s="124" t="s">
        <v>14</v>
      </c>
      <c r="G14" s="124" t="s">
        <v>14</v>
      </c>
      <c r="H14" s="124" t="s">
        <v>14</v>
      </c>
      <c r="I14" s="124" t="s">
        <v>14</v>
      </c>
      <c r="J14" s="124" t="s">
        <v>14</v>
      </c>
      <c r="K14" s="124" t="s">
        <v>14</v>
      </c>
    </row>
  </sheetData>
  <sheetProtection/>
  <mergeCells count="11"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showZeros="0" zoomScalePageLayoutView="0" workbookViewId="0" topLeftCell="A1">
      <selection activeCell="F10" sqref="F10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222</v>
      </c>
    </row>
    <row r="2" spans="1:27" s="1" customFormat="1" ht="32.25" customHeight="1">
      <c r="A2" s="97" t="s">
        <v>223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98" t="s">
        <v>3</v>
      </c>
      <c r="X3" s="98"/>
      <c r="Y3" s="98"/>
      <c r="Z3" s="98"/>
    </row>
    <row r="4" spans="1:27" s="3" customFormat="1" ht="45.75" customHeight="1">
      <c r="A4" s="99" t="s">
        <v>224</v>
      </c>
      <c r="B4" s="99"/>
      <c r="C4" s="100" t="s">
        <v>77</v>
      </c>
      <c r="D4" s="100" t="s">
        <v>225</v>
      </c>
      <c r="E4" s="100"/>
      <c r="F4" s="100"/>
      <c r="G4" s="100"/>
      <c r="H4" s="100"/>
      <c r="I4" s="100"/>
      <c r="J4" s="100"/>
      <c r="K4" s="100"/>
      <c r="L4" s="100" t="s">
        <v>226</v>
      </c>
      <c r="M4" s="100"/>
      <c r="N4" s="100"/>
      <c r="O4" s="100"/>
      <c r="P4" s="100"/>
      <c r="Q4" s="100"/>
      <c r="R4" s="100"/>
      <c r="S4" s="100"/>
      <c r="T4" s="100" t="s">
        <v>227</v>
      </c>
      <c r="U4" s="100"/>
      <c r="V4" s="100"/>
      <c r="W4" s="100"/>
      <c r="X4" s="100"/>
      <c r="Y4" s="100"/>
      <c r="Z4" s="100"/>
      <c r="AA4" s="100"/>
    </row>
    <row r="5" spans="1:27" s="3" customFormat="1" ht="29.25" customHeight="1">
      <c r="A5" s="99" t="s">
        <v>47</v>
      </c>
      <c r="B5" s="99" t="s">
        <v>48</v>
      </c>
      <c r="C5" s="100"/>
      <c r="D5" s="100" t="s">
        <v>53</v>
      </c>
      <c r="E5" s="99" t="s">
        <v>228</v>
      </c>
      <c r="F5" s="99"/>
      <c r="G5" s="99"/>
      <c r="H5" s="99" t="s">
        <v>11</v>
      </c>
      <c r="I5" s="99"/>
      <c r="J5" s="99"/>
      <c r="K5" s="99" t="s">
        <v>229</v>
      </c>
      <c r="L5" s="100" t="s">
        <v>53</v>
      </c>
      <c r="M5" s="99" t="s">
        <v>228</v>
      </c>
      <c r="N5" s="99"/>
      <c r="O5" s="99"/>
      <c r="P5" s="99" t="s">
        <v>11</v>
      </c>
      <c r="Q5" s="99"/>
      <c r="R5" s="99"/>
      <c r="S5" s="99" t="s">
        <v>229</v>
      </c>
      <c r="T5" s="100" t="s">
        <v>53</v>
      </c>
      <c r="U5" s="99" t="s">
        <v>228</v>
      </c>
      <c r="V5" s="99"/>
      <c r="W5" s="99"/>
      <c r="X5" s="99" t="s">
        <v>11</v>
      </c>
      <c r="Y5" s="99"/>
      <c r="Z5" s="99"/>
      <c r="AA5" s="99" t="s">
        <v>229</v>
      </c>
    </row>
    <row r="6" spans="1:27" s="3" customFormat="1" ht="24" customHeight="1">
      <c r="A6" s="99"/>
      <c r="B6" s="99"/>
      <c r="C6" s="100"/>
      <c r="D6" s="100"/>
      <c r="E6" s="6" t="s">
        <v>9</v>
      </c>
      <c r="F6" s="6" t="s">
        <v>66</v>
      </c>
      <c r="G6" s="6" t="s">
        <v>67</v>
      </c>
      <c r="H6" s="6" t="s">
        <v>9</v>
      </c>
      <c r="I6" s="6" t="s">
        <v>66</v>
      </c>
      <c r="J6" s="6" t="s">
        <v>67</v>
      </c>
      <c r="K6" s="99"/>
      <c r="L6" s="100"/>
      <c r="M6" s="6" t="s">
        <v>9</v>
      </c>
      <c r="N6" s="6" t="s">
        <v>66</v>
      </c>
      <c r="O6" s="6" t="s">
        <v>67</v>
      </c>
      <c r="P6" s="6" t="s">
        <v>9</v>
      </c>
      <c r="Q6" s="6" t="s">
        <v>66</v>
      </c>
      <c r="R6" s="6" t="s">
        <v>67</v>
      </c>
      <c r="S6" s="99"/>
      <c r="T6" s="100"/>
      <c r="U6" s="6" t="s">
        <v>9</v>
      </c>
      <c r="V6" s="6" t="s">
        <v>66</v>
      </c>
      <c r="W6" s="6" t="s">
        <v>67</v>
      </c>
      <c r="X6" s="6" t="s">
        <v>9</v>
      </c>
      <c r="Y6" s="6" t="s">
        <v>66</v>
      </c>
      <c r="Z6" s="6" t="s">
        <v>67</v>
      </c>
      <c r="AA6" s="99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>D8+L8+T8</f>
        <v>0</v>
      </c>
      <c r="D8" s="7">
        <f>E8+H8+K8</f>
        <v>0</v>
      </c>
      <c r="E8" s="7">
        <f>F8+G8</f>
        <v>0</v>
      </c>
      <c r="F8" s="7"/>
      <c r="G8" s="7"/>
      <c r="H8" s="7">
        <f>I8+J8</f>
        <v>0</v>
      </c>
      <c r="I8" s="7"/>
      <c r="J8" s="7"/>
      <c r="K8" s="7"/>
      <c r="L8" s="7">
        <f>M8+P8+S8</f>
        <v>0</v>
      </c>
      <c r="M8" s="7">
        <f>N8+O8</f>
        <v>0</v>
      </c>
      <c r="N8" s="7"/>
      <c r="O8" s="7"/>
      <c r="P8" s="7">
        <f>Q8+R8</f>
        <v>0</v>
      </c>
      <c r="Q8" s="7"/>
      <c r="R8" s="7"/>
      <c r="S8" s="7"/>
      <c r="T8" s="7">
        <f>U8+X8+AA8</f>
        <v>0</v>
      </c>
      <c r="U8" s="7">
        <f>V8+W8</f>
        <v>0</v>
      </c>
      <c r="V8" s="7"/>
      <c r="W8" s="7"/>
      <c r="X8" s="7">
        <f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>D9+L9+T9</f>
        <v>0</v>
      </c>
      <c r="D9" s="7">
        <f>E9+H9+K9</f>
        <v>0</v>
      </c>
      <c r="E9" s="7">
        <f>F9+G9</f>
        <v>0</v>
      </c>
      <c r="F9" s="7"/>
      <c r="G9" s="7"/>
      <c r="H9" s="7">
        <f>I9+J9</f>
        <v>0</v>
      </c>
      <c r="I9" s="7"/>
      <c r="J9" s="7"/>
      <c r="K9" s="7"/>
      <c r="L9" s="7">
        <f>M9+P9+S9</f>
        <v>0</v>
      </c>
      <c r="M9" s="7">
        <f>N9+O9</f>
        <v>0</v>
      </c>
      <c r="N9" s="7"/>
      <c r="O9" s="7"/>
      <c r="P9" s="7">
        <f>Q9+R9</f>
        <v>0</v>
      </c>
      <c r="Q9" s="7"/>
      <c r="R9" s="7"/>
      <c r="S9" s="7"/>
      <c r="T9" s="7">
        <f>U9+X9+AA9</f>
        <v>0</v>
      </c>
      <c r="U9" s="7">
        <f>V9+W9</f>
        <v>0</v>
      </c>
      <c r="V9" s="7"/>
      <c r="W9" s="7"/>
      <c r="X9" s="7">
        <f>Y9+Z9</f>
        <v>0</v>
      </c>
      <c r="Y9" s="7"/>
      <c r="Z9" s="7"/>
      <c r="AA9" s="7"/>
    </row>
    <row r="10" spans="1:27" s="4" customFormat="1" ht="24.75" customHeight="1">
      <c r="A10" s="7"/>
      <c r="B10" s="7"/>
      <c r="C10" s="7">
        <f>D10+L10+T10</f>
        <v>0</v>
      </c>
      <c r="D10" s="7">
        <f>E10+H10+K10</f>
        <v>0</v>
      </c>
      <c r="E10" s="7">
        <f>F10+G10</f>
        <v>0</v>
      </c>
      <c r="F10" s="7"/>
      <c r="G10" s="7"/>
      <c r="H10" s="7">
        <f>I10+J10</f>
        <v>0</v>
      </c>
      <c r="I10" s="7"/>
      <c r="J10" s="7"/>
      <c r="K10" s="7"/>
      <c r="L10" s="7">
        <f>M10+P10+S10</f>
        <v>0</v>
      </c>
      <c r="M10" s="7">
        <f>N10+O10</f>
        <v>0</v>
      </c>
      <c r="N10" s="7"/>
      <c r="O10" s="7"/>
      <c r="P10" s="7">
        <f>Q10+R10</f>
        <v>0</v>
      </c>
      <c r="Q10" s="7"/>
      <c r="R10" s="7"/>
      <c r="S10" s="7"/>
      <c r="T10" s="7">
        <f>U10+X10+AA10</f>
        <v>0</v>
      </c>
      <c r="U10" s="7">
        <f>V10+W10</f>
        <v>0</v>
      </c>
      <c r="V10" s="7"/>
      <c r="W10" s="7"/>
      <c r="X10" s="7">
        <f>Y10+Z10</f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>D11+L11+T11</f>
        <v>0</v>
      </c>
      <c r="D11" s="7">
        <f>E11+H11+K11</f>
        <v>0</v>
      </c>
      <c r="E11" s="7">
        <f>F11+G11</f>
        <v>0</v>
      </c>
      <c r="F11" s="7"/>
      <c r="G11" s="7"/>
      <c r="H11" s="7">
        <f>I11+J11</f>
        <v>0</v>
      </c>
      <c r="I11" s="7"/>
      <c r="J11" s="7"/>
      <c r="K11" s="7"/>
      <c r="L11" s="7">
        <f>M11+P11+S11</f>
        <v>0</v>
      </c>
      <c r="M11" s="7">
        <f>N11+O11</f>
        <v>0</v>
      </c>
      <c r="N11" s="7"/>
      <c r="O11" s="7"/>
      <c r="P11" s="7">
        <f>Q11+R11</f>
        <v>0</v>
      </c>
      <c r="Q11" s="7"/>
      <c r="R11" s="7"/>
      <c r="S11" s="7"/>
      <c r="T11" s="7">
        <f>U11+X11+AA11</f>
        <v>0</v>
      </c>
      <c r="U11" s="7">
        <f>V11+W11</f>
        <v>0</v>
      </c>
      <c r="V11" s="7"/>
      <c r="W11" s="7"/>
      <c r="X11" s="7">
        <f>Y11+Z11</f>
        <v>0</v>
      </c>
      <c r="Y11" s="7"/>
      <c r="Z11" s="7"/>
      <c r="AA11" s="7"/>
    </row>
    <row r="12" ht="14.25">
      <c r="A12" t="s">
        <v>147</v>
      </c>
    </row>
  </sheetData>
  <sheetProtection/>
  <mergeCells count="21"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zoomScalePageLayoutView="0" workbookViewId="0" topLeftCell="A1">
      <selection activeCell="E15" sqref="E15"/>
    </sheetView>
  </sheetViews>
  <sheetFormatPr defaultColWidth="9.00390625" defaultRowHeight="14.25"/>
  <cols>
    <col min="1" max="1" width="33.75390625" style="4" customWidth="1"/>
    <col min="2" max="2" width="14.625" style="44" customWidth="1"/>
    <col min="3" max="3" width="28.50390625" style="4" customWidth="1"/>
    <col min="4" max="4" width="10.75390625" style="44" customWidth="1"/>
    <col min="5" max="5" width="13.375" style="44" customWidth="1"/>
    <col min="6" max="6" width="18.875" style="44" customWidth="1"/>
    <col min="7" max="16384" width="9.00390625" style="4" customWidth="1"/>
  </cols>
  <sheetData>
    <row r="1" ht="21" customHeight="1">
      <c r="A1" s="4" t="s">
        <v>1</v>
      </c>
    </row>
    <row r="2" spans="1:6" s="13" customFormat="1" ht="28.5" customHeight="1">
      <c r="A2" s="70" t="s">
        <v>2</v>
      </c>
      <c r="B2" s="70"/>
      <c r="C2" s="70"/>
      <c r="D2" s="70"/>
      <c r="E2" s="70"/>
      <c r="F2" s="70"/>
    </row>
    <row r="3" spans="2:6" s="14" customFormat="1" ht="17.25" customHeight="1">
      <c r="B3" s="54"/>
      <c r="C3" s="55"/>
      <c r="D3" s="54"/>
      <c r="E3" s="54"/>
      <c r="F3" s="54" t="s">
        <v>3</v>
      </c>
    </row>
    <row r="4" spans="1:6" ht="17.25" customHeight="1">
      <c r="A4" s="71" t="s">
        <v>4</v>
      </c>
      <c r="B4" s="71"/>
      <c r="C4" s="71" t="s">
        <v>5</v>
      </c>
      <c r="D4" s="71"/>
      <c r="E4" s="71"/>
      <c r="F4" s="71"/>
    </row>
    <row r="5" spans="1:6" s="14" customFormat="1" ht="24.75" customHeight="1">
      <c r="A5" s="71" t="s">
        <v>6</v>
      </c>
      <c r="B5" s="72" t="s">
        <v>7</v>
      </c>
      <c r="C5" s="71" t="s">
        <v>8</v>
      </c>
      <c r="D5" s="71" t="s">
        <v>7</v>
      </c>
      <c r="E5" s="71"/>
      <c r="F5" s="71"/>
    </row>
    <row r="6" spans="1:6" s="14" customFormat="1" ht="27.75" customHeight="1">
      <c r="A6" s="71"/>
      <c r="B6" s="73"/>
      <c r="C6" s="71"/>
      <c r="D6" s="56" t="s">
        <v>9</v>
      </c>
      <c r="E6" s="56" t="s">
        <v>10</v>
      </c>
      <c r="F6" s="56" t="s">
        <v>11</v>
      </c>
    </row>
    <row r="7" spans="1:6" s="14" customFormat="1" ht="24.75" customHeight="1">
      <c r="A7" s="57" t="s">
        <v>12</v>
      </c>
      <c r="B7" s="58">
        <v>99.08</v>
      </c>
      <c r="C7" s="57" t="s">
        <v>13</v>
      </c>
      <c r="D7" s="59">
        <f>SUM(D8:D28)</f>
        <v>99.07999999999998</v>
      </c>
      <c r="E7" s="59">
        <f>SUM(E8:E28)</f>
        <v>99.07999999999998</v>
      </c>
      <c r="F7" s="12" t="s">
        <v>14</v>
      </c>
    </row>
    <row r="8" spans="1:6" s="14" customFormat="1" ht="24.75" customHeight="1">
      <c r="A8" s="60" t="s">
        <v>15</v>
      </c>
      <c r="B8" s="58">
        <v>99.08</v>
      </c>
      <c r="C8" s="60" t="s">
        <v>16</v>
      </c>
      <c r="D8" s="12" t="s">
        <v>14</v>
      </c>
      <c r="E8" s="12" t="s">
        <v>14</v>
      </c>
      <c r="F8" s="12" t="s">
        <v>14</v>
      </c>
    </row>
    <row r="9" spans="1:6" s="14" customFormat="1" ht="24.75" customHeight="1">
      <c r="A9" s="60" t="s">
        <v>17</v>
      </c>
      <c r="B9" s="12" t="s">
        <v>14</v>
      </c>
      <c r="C9" s="60" t="s">
        <v>18</v>
      </c>
      <c r="D9" s="12" t="s">
        <v>14</v>
      </c>
      <c r="E9" s="12" t="s">
        <v>14</v>
      </c>
      <c r="F9" s="12" t="s">
        <v>14</v>
      </c>
    </row>
    <row r="10" spans="1:6" s="14" customFormat="1" ht="24.75" customHeight="1">
      <c r="A10" s="60"/>
      <c r="B10" s="56"/>
      <c r="C10" s="60" t="s">
        <v>19</v>
      </c>
      <c r="D10" s="12" t="s">
        <v>14</v>
      </c>
      <c r="E10" s="12" t="s">
        <v>14</v>
      </c>
      <c r="F10" s="12" t="s">
        <v>14</v>
      </c>
    </row>
    <row r="11" spans="1:6" s="14" customFormat="1" ht="24.75" customHeight="1">
      <c r="A11" s="60"/>
      <c r="B11" s="56"/>
      <c r="C11" s="60" t="s">
        <v>20</v>
      </c>
      <c r="D11" s="12" t="s">
        <v>14</v>
      </c>
      <c r="E11" s="12" t="s">
        <v>14</v>
      </c>
      <c r="F11" s="12" t="s">
        <v>14</v>
      </c>
    </row>
    <row r="12" spans="1:6" s="14" customFormat="1" ht="24.75" customHeight="1">
      <c r="A12" s="60"/>
      <c r="B12" s="56"/>
      <c r="C12" s="60" t="s">
        <v>230</v>
      </c>
      <c r="D12" s="58">
        <v>70.97</v>
      </c>
      <c r="E12" s="58">
        <v>70.97</v>
      </c>
      <c r="F12" s="12" t="s">
        <v>14</v>
      </c>
    </row>
    <row r="13" spans="1:6" s="14" customFormat="1" ht="24.75" customHeight="1">
      <c r="A13" s="60"/>
      <c r="B13" s="56"/>
      <c r="C13" s="60" t="s">
        <v>21</v>
      </c>
      <c r="D13" s="12" t="s">
        <v>14</v>
      </c>
      <c r="E13" s="12" t="s">
        <v>14</v>
      </c>
      <c r="F13" s="12" t="s">
        <v>14</v>
      </c>
    </row>
    <row r="14" spans="1:6" s="14" customFormat="1" ht="24.75" customHeight="1">
      <c r="A14" s="60"/>
      <c r="B14" s="56"/>
      <c r="C14" s="60" t="s">
        <v>22</v>
      </c>
      <c r="D14" s="12" t="s">
        <v>14</v>
      </c>
      <c r="E14" s="12" t="s">
        <v>14</v>
      </c>
      <c r="F14" s="12" t="s">
        <v>14</v>
      </c>
    </row>
    <row r="15" spans="1:6" s="14" customFormat="1" ht="24.75" customHeight="1">
      <c r="A15" s="60"/>
      <c r="B15" s="56"/>
      <c r="C15" s="60" t="s">
        <v>23</v>
      </c>
      <c r="D15" s="58">
        <v>19.32</v>
      </c>
      <c r="E15" s="58">
        <v>19.32</v>
      </c>
      <c r="F15" s="12" t="s">
        <v>14</v>
      </c>
    </row>
    <row r="16" spans="1:6" s="14" customFormat="1" ht="24.75" customHeight="1">
      <c r="A16" s="60"/>
      <c r="B16" s="56"/>
      <c r="C16" s="60" t="s">
        <v>231</v>
      </c>
      <c r="D16" s="58">
        <v>6.33</v>
      </c>
      <c r="E16" s="58">
        <v>6.33</v>
      </c>
      <c r="F16" s="12" t="s">
        <v>14</v>
      </c>
    </row>
    <row r="17" spans="1:6" s="14" customFormat="1" ht="24.75" customHeight="1">
      <c r="A17" s="60"/>
      <c r="B17" s="56"/>
      <c r="C17" s="60" t="s">
        <v>24</v>
      </c>
      <c r="D17" s="12" t="s">
        <v>14</v>
      </c>
      <c r="E17" s="12" t="s">
        <v>14</v>
      </c>
      <c r="F17" s="12" t="s">
        <v>14</v>
      </c>
    </row>
    <row r="18" spans="1:6" s="14" customFormat="1" ht="24.75" customHeight="1">
      <c r="A18" s="60"/>
      <c r="B18" s="56"/>
      <c r="C18" s="60" t="s">
        <v>25</v>
      </c>
      <c r="D18" s="12" t="s">
        <v>14</v>
      </c>
      <c r="E18" s="12" t="s">
        <v>14</v>
      </c>
      <c r="F18" s="12" t="s">
        <v>14</v>
      </c>
    </row>
    <row r="19" spans="1:6" s="14" customFormat="1" ht="24.75" customHeight="1">
      <c r="A19" s="60"/>
      <c r="B19" s="56"/>
      <c r="C19" s="60" t="s">
        <v>26</v>
      </c>
      <c r="D19" s="12" t="s">
        <v>14</v>
      </c>
      <c r="E19" s="12" t="s">
        <v>14</v>
      </c>
      <c r="F19" s="12" t="s">
        <v>14</v>
      </c>
    </row>
    <row r="20" spans="1:6" s="14" customFormat="1" ht="24.75" customHeight="1">
      <c r="A20" s="60"/>
      <c r="B20" s="56"/>
      <c r="C20" s="60" t="s">
        <v>27</v>
      </c>
      <c r="D20" s="12" t="s">
        <v>14</v>
      </c>
      <c r="E20" s="12" t="s">
        <v>14</v>
      </c>
      <c r="F20" s="12" t="s">
        <v>14</v>
      </c>
    </row>
    <row r="21" spans="1:6" s="14" customFormat="1" ht="24.75" customHeight="1">
      <c r="A21" s="60"/>
      <c r="B21" s="56"/>
      <c r="C21" s="60" t="s">
        <v>28</v>
      </c>
      <c r="D21" s="12" t="s">
        <v>14</v>
      </c>
      <c r="E21" s="12" t="s">
        <v>14</v>
      </c>
      <c r="F21" s="12" t="s">
        <v>14</v>
      </c>
    </row>
    <row r="22" spans="1:6" s="14" customFormat="1" ht="24.75" customHeight="1">
      <c r="A22" s="60"/>
      <c r="B22" s="56"/>
      <c r="C22" s="60" t="s">
        <v>29</v>
      </c>
      <c r="D22" s="12" t="s">
        <v>14</v>
      </c>
      <c r="E22" s="12" t="s">
        <v>14</v>
      </c>
      <c r="F22" s="12" t="s">
        <v>14</v>
      </c>
    </row>
    <row r="23" spans="1:6" s="14" customFormat="1" ht="24.75" customHeight="1">
      <c r="A23" s="60"/>
      <c r="B23" s="56"/>
      <c r="C23" s="60" t="s">
        <v>30</v>
      </c>
      <c r="D23" s="12" t="s">
        <v>14</v>
      </c>
      <c r="E23" s="12" t="s">
        <v>14</v>
      </c>
      <c r="F23" s="12" t="s">
        <v>14</v>
      </c>
    </row>
    <row r="24" spans="1:6" s="14" customFormat="1" ht="24.75" customHeight="1">
      <c r="A24" s="60"/>
      <c r="B24" s="56"/>
      <c r="C24" s="60" t="s">
        <v>31</v>
      </c>
      <c r="D24" s="12" t="s">
        <v>14</v>
      </c>
      <c r="E24" s="12" t="s">
        <v>14</v>
      </c>
      <c r="F24" s="12" t="s">
        <v>14</v>
      </c>
    </row>
    <row r="25" spans="1:6" s="14" customFormat="1" ht="24.75" customHeight="1">
      <c r="A25" s="60"/>
      <c r="B25" s="56"/>
      <c r="C25" s="60" t="s">
        <v>32</v>
      </c>
      <c r="D25" s="58">
        <v>2.46</v>
      </c>
      <c r="E25" s="58">
        <v>2.46</v>
      </c>
      <c r="F25" s="12" t="s">
        <v>14</v>
      </c>
    </row>
    <row r="26" spans="1:6" s="14" customFormat="1" ht="24.75" customHeight="1">
      <c r="A26" s="60"/>
      <c r="B26" s="56"/>
      <c r="C26" s="60" t="s">
        <v>33</v>
      </c>
      <c r="D26" s="12" t="s">
        <v>14</v>
      </c>
      <c r="E26" s="12" t="s">
        <v>14</v>
      </c>
      <c r="F26" s="12" t="s">
        <v>14</v>
      </c>
    </row>
    <row r="27" spans="1:6" s="14" customFormat="1" ht="24.75" customHeight="1">
      <c r="A27" s="60"/>
      <c r="B27" s="56"/>
      <c r="C27" s="61" t="s">
        <v>34</v>
      </c>
      <c r="D27" s="12" t="s">
        <v>14</v>
      </c>
      <c r="E27" s="12" t="s">
        <v>14</v>
      </c>
      <c r="F27" s="12" t="s">
        <v>14</v>
      </c>
    </row>
    <row r="28" spans="1:6" s="14" customFormat="1" ht="24.75" customHeight="1">
      <c r="A28" s="60"/>
      <c r="B28" s="56"/>
      <c r="C28" s="60" t="s">
        <v>35</v>
      </c>
      <c r="D28" s="12" t="s">
        <v>14</v>
      </c>
      <c r="E28" s="12" t="s">
        <v>14</v>
      </c>
      <c r="F28" s="12" t="s">
        <v>14</v>
      </c>
    </row>
    <row r="29" spans="1:6" s="14" customFormat="1" ht="24.75" customHeight="1">
      <c r="A29" s="60"/>
      <c r="B29" s="56"/>
      <c r="C29" s="60"/>
      <c r="D29" s="56"/>
      <c r="E29" s="56"/>
      <c r="F29" s="56"/>
    </row>
    <row r="30" spans="1:6" s="14" customFormat="1" ht="24.75" customHeight="1">
      <c r="A30" s="60"/>
      <c r="B30" s="56"/>
      <c r="C30" s="60"/>
      <c r="D30" s="56"/>
      <c r="E30" s="56"/>
      <c r="F30" s="56"/>
    </row>
    <row r="31" spans="1:6" s="14" customFormat="1" ht="24.75" customHeight="1">
      <c r="A31" s="62" t="s">
        <v>36</v>
      </c>
      <c r="B31" s="12" t="s">
        <v>14</v>
      </c>
      <c r="C31" s="62" t="s">
        <v>37</v>
      </c>
      <c r="D31" s="12" t="s">
        <v>14</v>
      </c>
      <c r="E31" s="12" t="s">
        <v>14</v>
      </c>
      <c r="F31" s="12" t="s">
        <v>14</v>
      </c>
    </row>
    <row r="32" spans="1:6" s="14" customFormat="1" ht="24.75" customHeight="1">
      <c r="A32" s="60" t="s">
        <v>15</v>
      </c>
      <c r="B32" s="12" t="s">
        <v>14</v>
      </c>
      <c r="C32" s="60" t="s">
        <v>15</v>
      </c>
      <c r="D32" s="12" t="s">
        <v>14</v>
      </c>
      <c r="E32" s="12" t="s">
        <v>14</v>
      </c>
      <c r="F32" s="12" t="s">
        <v>14</v>
      </c>
    </row>
    <row r="33" spans="1:6" s="14" customFormat="1" ht="24.75" customHeight="1">
      <c r="A33" s="60" t="s">
        <v>17</v>
      </c>
      <c r="B33" s="12" t="s">
        <v>14</v>
      </c>
      <c r="C33" s="63" t="s">
        <v>17</v>
      </c>
      <c r="D33" s="12" t="s">
        <v>14</v>
      </c>
      <c r="E33" s="12" t="s">
        <v>14</v>
      </c>
      <c r="F33" s="12" t="s">
        <v>14</v>
      </c>
    </row>
    <row r="34" spans="1:6" s="14" customFormat="1" ht="24.75" customHeight="1">
      <c r="A34" s="64" t="s">
        <v>38</v>
      </c>
      <c r="B34" s="65">
        <f>B7+B31</f>
        <v>99.08</v>
      </c>
      <c r="C34" s="23" t="s">
        <v>39</v>
      </c>
      <c r="D34" s="16">
        <f>D7+D31</f>
        <v>99.07999999999998</v>
      </c>
      <c r="E34" s="16">
        <f>E7+E31</f>
        <v>99.07999999999998</v>
      </c>
      <c r="F34" s="12" t="s">
        <v>14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Zeros="0" zoomScalePageLayoutView="0" workbookViewId="0" topLeftCell="A1">
      <selection activeCell="C10" sqref="C10"/>
    </sheetView>
  </sheetViews>
  <sheetFormatPr defaultColWidth="9.00390625" defaultRowHeight="14.25"/>
  <cols>
    <col min="1" max="1" width="12.625" style="43" customWidth="1"/>
    <col min="2" max="2" width="16.625" style="43" customWidth="1"/>
    <col min="3" max="3" width="10.25390625" style="44" customWidth="1"/>
    <col min="4" max="4" width="8.375" style="44" customWidth="1"/>
    <col min="5" max="5" width="9.00390625" style="44" customWidth="1"/>
    <col min="6" max="6" width="15.50390625" style="44" customWidth="1"/>
    <col min="7" max="7" width="9.25390625" style="44" customWidth="1"/>
    <col min="8" max="8" width="10.50390625" style="44" customWidth="1"/>
    <col min="9" max="9" width="8.875" style="44" customWidth="1"/>
    <col min="10" max="10" width="8.125" style="44" customWidth="1"/>
    <col min="11" max="11" width="14.125" style="44" customWidth="1"/>
    <col min="12" max="12" width="10.00390625" style="44" customWidth="1"/>
    <col min="13" max="13" width="11.00390625" style="44" customWidth="1"/>
    <col min="14" max="14" width="12.25390625" style="44" customWidth="1"/>
    <col min="15" max="16" width="9.00390625" style="4" customWidth="1"/>
    <col min="17" max="17" width="25.75390625" style="4" customWidth="1"/>
    <col min="18" max="16384" width="9.00390625" style="4" customWidth="1"/>
  </cols>
  <sheetData>
    <row r="1" ht="29.25" customHeight="1">
      <c r="A1" s="43" t="s">
        <v>40</v>
      </c>
    </row>
    <row r="2" spans="1:14" s="13" customFormat="1" ht="31.5" customHeight="1">
      <c r="A2" s="70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42" customFormat="1" ht="31.5" customHeight="1">
      <c r="A3" s="45"/>
      <c r="B3" s="45"/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  <c r="N3" s="46" t="s">
        <v>3</v>
      </c>
    </row>
    <row r="4" spans="1:14" s="14" customFormat="1" ht="30" customHeight="1">
      <c r="A4" s="74" t="s">
        <v>42</v>
      </c>
      <c r="B4" s="74"/>
      <c r="C4" s="74" t="s">
        <v>43</v>
      </c>
      <c r="D4" s="75" t="s">
        <v>44</v>
      </c>
      <c r="E4" s="76"/>
      <c r="F4" s="76"/>
      <c r="G4" s="76"/>
      <c r="H4" s="76"/>
      <c r="I4" s="75" t="s">
        <v>45</v>
      </c>
      <c r="J4" s="76"/>
      <c r="K4" s="76"/>
      <c r="L4" s="76"/>
      <c r="M4" s="76"/>
      <c r="N4" s="77" t="s">
        <v>46</v>
      </c>
    </row>
    <row r="5" spans="1:14" s="14" customFormat="1" ht="45">
      <c r="A5" s="9" t="s">
        <v>47</v>
      </c>
      <c r="B5" s="9" t="s">
        <v>48</v>
      </c>
      <c r="C5" s="74"/>
      <c r="D5" s="48" t="s">
        <v>9</v>
      </c>
      <c r="E5" s="48" t="s">
        <v>49</v>
      </c>
      <c r="F5" s="48" t="s">
        <v>50</v>
      </c>
      <c r="G5" s="49" t="s">
        <v>51</v>
      </c>
      <c r="H5" s="48" t="s">
        <v>52</v>
      </c>
      <c r="I5" s="48" t="s">
        <v>9</v>
      </c>
      <c r="J5" s="48" t="s">
        <v>49</v>
      </c>
      <c r="K5" s="48" t="s">
        <v>50</v>
      </c>
      <c r="L5" s="48" t="s">
        <v>51</v>
      </c>
      <c r="M5" s="48" t="s">
        <v>52</v>
      </c>
      <c r="N5" s="78"/>
    </row>
    <row r="6" spans="1:14" s="14" customFormat="1" ht="24.75" customHeight="1">
      <c r="A6" s="50"/>
      <c r="B6" s="51" t="s">
        <v>53</v>
      </c>
      <c r="C6" s="52">
        <f>D6:D13</f>
        <v>99.08</v>
      </c>
      <c r="D6" s="52">
        <f>E6:E13</f>
        <v>99.08</v>
      </c>
      <c r="E6" s="52">
        <f>SUM(E7:E13)</f>
        <v>99.08</v>
      </c>
      <c r="F6" s="12" t="s">
        <v>14</v>
      </c>
      <c r="G6" s="12" t="s">
        <v>14</v>
      </c>
      <c r="H6" s="12" t="s">
        <v>14</v>
      </c>
      <c r="I6" s="12" t="s">
        <v>14</v>
      </c>
      <c r="J6" s="12" t="s">
        <v>14</v>
      </c>
      <c r="K6" s="12" t="s">
        <v>14</v>
      </c>
      <c r="L6" s="12" t="s">
        <v>14</v>
      </c>
      <c r="M6" s="12" t="s">
        <v>14</v>
      </c>
      <c r="N6" s="12" t="s">
        <v>14</v>
      </c>
    </row>
    <row r="7" spans="1:20" s="14" customFormat="1" ht="24.75" customHeight="1">
      <c r="A7" s="39">
        <v>2050201</v>
      </c>
      <c r="B7" s="40" t="s">
        <v>54</v>
      </c>
      <c r="C7" s="11">
        <v>70.97</v>
      </c>
      <c r="D7" s="11">
        <v>70.97</v>
      </c>
      <c r="E7" s="11">
        <v>70.97</v>
      </c>
      <c r="F7" s="12" t="s">
        <v>14</v>
      </c>
      <c r="G7" s="12" t="s">
        <v>14</v>
      </c>
      <c r="H7" s="12" t="s">
        <v>14</v>
      </c>
      <c r="I7" s="12" t="s">
        <v>14</v>
      </c>
      <c r="J7" s="12" t="s">
        <v>14</v>
      </c>
      <c r="K7" s="12" t="s">
        <v>14</v>
      </c>
      <c r="L7" s="12" t="s">
        <v>14</v>
      </c>
      <c r="M7" s="12" t="s">
        <v>14</v>
      </c>
      <c r="N7" s="12" t="s">
        <v>14</v>
      </c>
      <c r="P7" s="41"/>
      <c r="Q7" s="41"/>
      <c r="R7" s="53"/>
      <c r="S7" s="53"/>
      <c r="T7" s="53"/>
    </row>
    <row r="8" spans="1:20" s="14" customFormat="1" ht="24.75" customHeight="1">
      <c r="A8" s="39">
        <v>2080505</v>
      </c>
      <c r="B8" s="40" t="s">
        <v>55</v>
      </c>
      <c r="C8" s="11">
        <v>3.57</v>
      </c>
      <c r="D8" s="11">
        <v>3.57</v>
      </c>
      <c r="E8" s="11">
        <v>3.57</v>
      </c>
      <c r="F8" s="12" t="s">
        <v>14</v>
      </c>
      <c r="G8" s="12" t="s">
        <v>14</v>
      </c>
      <c r="H8" s="12" t="s">
        <v>14</v>
      </c>
      <c r="I8" s="12" t="s">
        <v>14</v>
      </c>
      <c r="J8" s="12" t="s">
        <v>14</v>
      </c>
      <c r="K8" s="12" t="s">
        <v>14</v>
      </c>
      <c r="L8" s="12" t="s">
        <v>14</v>
      </c>
      <c r="M8" s="12" t="s">
        <v>14</v>
      </c>
      <c r="N8" s="12" t="s">
        <v>14</v>
      </c>
      <c r="P8" s="41"/>
      <c r="Q8" s="41"/>
      <c r="R8" s="53"/>
      <c r="S8" s="53"/>
      <c r="T8" s="53"/>
    </row>
    <row r="9" spans="1:20" s="14" customFormat="1" ht="24.75" customHeight="1">
      <c r="A9" s="39">
        <v>2080506</v>
      </c>
      <c r="B9" s="40" t="s">
        <v>56</v>
      </c>
      <c r="C9" s="11">
        <v>1.43</v>
      </c>
      <c r="D9" s="11">
        <v>1.43</v>
      </c>
      <c r="E9" s="11">
        <v>1.43</v>
      </c>
      <c r="F9" s="12" t="s">
        <v>14</v>
      </c>
      <c r="G9" s="12" t="s">
        <v>14</v>
      </c>
      <c r="H9" s="12" t="s">
        <v>14</v>
      </c>
      <c r="I9" s="12" t="s">
        <v>14</v>
      </c>
      <c r="J9" s="12" t="s">
        <v>14</v>
      </c>
      <c r="K9" s="12" t="s">
        <v>14</v>
      </c>
      <c r="L9" s="12" t="s">
        <v>14</v>
      </c>
      <c r="M9" s="12" t="s">
        <v>14</v>
      </c>
      <c r="N9" s="12" t="s">
        <v>14</v>
      </c>
      <c r="P9" s="41"/>
      <c r="Q9" s="41"/>
      <c r="R9" s="53"/>
      <c r="S9" s="53"/>
      <c r="T9" s="53"/>
    </row>
    <row r="10" spans="1:20" s="14" customFormat="1" ht="24.75" customHeight="1">
      <c r="A10" s="39">
        <v>2080599</v>
      </c>
      <c r="B10" s="40" t="s">
        <v>57</v>
      </c>
      <c r="C10" s="11">
        <v>14.32</v>
      </c>
      <c r="D10" s="11">
        <v>14.32</v>
      </c>
      <c r="E10" s="11">
        <v>14.32</v>
      </c>
      <c r="F10" s="12" t="s">
        <v>14</v>
      </c>
      <c r="G10" s="12" t="s">
        <v>14</v>
      </c>
      <c r="H10" s="12" t="s">
        <v>14</v>
      </c>
      <c r="I10" s="12" t="s">
        <v>14</v>
      </c>
      <c r="J10" s="12" t="s">
        <v>14</v>
      </c>
      <c r="K10" s="12" t="s">
        <v>14</v>
      </c>
      <c r="L10" s="12" t="s">
        <v>14</v>
      </c>
      <c r="M10" s="12" t="s">
        <v>14</v>
      </c>
      <c r="N10" s="12" t="s">
        <v>14</v>
      </c>
      <c r="P10" s="42"/>
      <c r="Q10" s="42"/>
      <c r="R10" s="42"/>
      <c r="S10" s="42"/>
      <c r="T10" s="42"/>
    </row>
    <row r="11" spans="1:14" s="14" customFormat="1" ht="24.75" customHeight="1">
      <c r="A11" s="39">
        <v>2101102</v>
      </c>
      <c r="B11" s="40" t="s">
        <v>58</v>
      </c>
      <c r="C11" s="11">
        <v>1.43</v>
      </c>
      <c r="D11" s="11">
        <v>1.43</v>
      </c>
      <c r="E11" s="11">
        <v>1.43</v>
      </c>
      <c r="F11" s="12" t="s">
        <v>14</v>
      </c>
      <c r="G11" s="12" t="s">
        <v>14</v>
      </c>
      <c r="H11" s="12" t="s">
        <v>14</v>
      </c>
      <c r="I11" s="12" t="s">
        <v>14</v>
      </c>
      <c r="J11" s="12" t="s">
        <v>14</v>
      </c>
      <c r="K11" s="12" t="s">
        <v>14</v>
      </c>
      <c r="L11" s="12" t="s">
        <v>14</v>
      </c>
      <c r="M11" s="12" t="s">
        <v>14</v>
      </c>
      <c r="N11" s="12" t="s">
        <v>14</v>
      </c>
    </row>
    <row r="12" spans="1:14" s="14" customFormat="1" ht="24.75" customHeight="1">
      <c r="A12" s="39">
        <v>2101103</v>
      </c>
      <c r="B12" s="40" t="s">
        <v>59</v>
      </c>
      <c r="C12" s="11">
        <v>4.9</v>
      </c>
      <c r="D12" s="11">
        <v>4.9</v>
      </c>
      <c r="E12" s="11">
        <v>4.9</v>
      </c>
      <c r="F12" s="12" t="s">
        <v>14</v>
      </c>
      <c r="G12" s="12" t="s">
        <v>14</v>
      </c>
      <c r="H12" s="12" t="s">
        <v>14</v>
      </c>
      <c r="I12" s="12" t="s">
        <v>14</v>
      </c>
      <c r="J12" s="12" t="s">
        <v>14</v>
      </c>
      <c r="K12" s="12" t="s">
        <v>14</v>
      </c>
      <c r="L12" s="12" t="s">
        <v>14</v>
      </c>
      <c r="M12" s="12" t="s">
        <v>14</v>
      </c>
      <c r="N12" s="12" t="s">
        <v>14</v>
      </c>
    </row>
    <row r="13" spans="1:14" s="14" customFormat="1" ht="24.75" customHeight="1">
      <c r="A13" s="39">
        <v>2210201</v>
      </c>
      <c r="B13" s="40" t="s">
        <v>60</v>
      </c>
      <c r="C13" s="11">
        <v>2.46</v>
      </c>
      <c r="D13" s="11">
        <v>2.46</v>
      </c>
      <c r="E13" s="11">
        <v>2.46</v>
      </c>
      <c r="F13" s="12" t="s">
        <v>14</v>
      </c>
      <c r="G13" s="12" t="s">
        <v>14</v>
      </c>
      <c r="H13" s="12" t="s">
        <v>14</v>
      </c>
      <c r="I13" s="12" t="s">
        <v>14</v>
      </c>
      <c r="J13" s="12" t="s">
        <v>14</v>
      </c>
      <c r="K13" s="12" t="s">
        <v>14</v>
      </c>
      <c r="L13" s="12" t="s">
        <v>14</v>
      </c>
      <c r="M13" s="12" t="s">
        <v>14</v>
      </c>
      <c r="N13" s="12" t="s">
        <v>14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showZeros="0" zoomScalePageLayoutView="0" workbookViewId="0" topLeftCell="A1">
      <selection activeCell="D11" sqref="D11"/>
    </sheetView>
  </sheetViews>
  <sheetFormatPr defaultColWidth="9.00390625" defaultRowHeight="14.25"/>
  <cols>
    <col min="1" max="1" width="10.625" style="36" customWidth="1"/>
    <col min="2" max="2" width="29.50390625" style="36" customWidth="1"/>
    <col min="3" max="3" width="12.75390625" style="37" customWidth="1"/>
    <col min="4" max="5" width="9.75390625" style="37" customWidth="1"/>
    <col min="6" max="6" width="11.875" style="37" customWidth="1"/>
    <col min="7" max="7" width="11.625" style="37" customWidth="1"/>
    <col min="8" max="8" width="18.75390625" style="117" customWidth="1"/>
    <col min="9" max="16384" width="9.00390625" style="38" customWidth="1"/>
  </cols>
  <sheetData>
    <row r="1" ht="24.75" customHeight="1">
      <c r="A1" s="36" t="s">
        <v>61</v>
      </c>
    </row>
    <row r="2" spans="1:8" s="34" customFormat="1" ht="22.5" customHeight="1">
      <c r="A2" s="79" t="s">
        <v>62</v>
      </c>
      <c r="B2" s="79"/>
      <c r="C2" s="79"/>
      <c r="D2" s="79"/>
      <c r="E2" s="79"/>
      <c r="F2" s="79"/>
      <c r="G2" s="79"/>
      <c r="H2" s="79"/>
    </row>
    <row r="3" ht="24" customHeight="1">
      <c r="H3" s="117" t="s">
        <v>3</v>
      </c>
    </row>
    <row r="4" spans="1:8" s="35" customFormat="1" ht="24.75" customHeight="1">
      <c r="A4" s="80" t="s">
        <v>42</v>
      </c>
      <c r="B4" s="80"/>
      <c r="C4" s="80" t="s">
        <v>63</v>
      </c>
      <c r="D4" s="80" t="s">
        <v>64</v>
      </c>
      <c r="E4" s="80"/>
      <c r="F4" s="80"/>
      <c r="G4" s="80" t="s">
        <v>65</v>
      </c>
      <c r="H4" s="80"/>
    </row>
    <row r="5" spans="1:8" s="35" customFormat="1" ht="31.5" customHeight="1">
      <c r="A5" s="10" t="s">
        <v>47</v>
      </c>
      <c r="B5" s="10" t="s">
        <v>48</v>
      </c>
      <c r="C5" s="80"/>
      <c r="D5" s="10" t="s">
        <v>53</v>
      </c>
      <c r="E5" s="10" t="s">
        <v>66</v>
      </c>
      <c r="F5" s="10" t="s">
        <v>67</v>
      </c>
      <c r="G5" s="10" t="s">
        <v>68</v>
      </c>
      <c r="H5" s="118" t="s">
        <v>69</v>
      </c>
    </row>
    <row r="6" spans="1:8" s="112" customFormat="1" ht="24.75" customHeight="1">
      <c r="A6" s="108"/>
      <c r="B6" s="103" t="s">
        <v>53</v>
      </c>
      <c r="C6" s="109">
        <f>SUM(C7:C14)</f>
        <v>91.56</v>
      </c>
      <c r="D6" s="109">
        <f>E6:E14</f>
        <v>99.08</v>
      </c>
      <c r="E6" s="109">
        <f>SUM(E7:E14)</f>
        <v>99.08</v>
      </c>
      <c r="F6" s="110" t="s">
        <v>14</v>
      </c>
      <c r="G6" s="111">
        <f aca="true" t="shared" si="0" ref="G6:G12">D6-C6</f>
        <v>7.519999999999996</v>
      </c>
      <c r="H6" s="119">
        <f>G6/C6</f>
        <v>0.08213193534294447</v>
      </c>
    </row>
    <row r="7" spans="1:8" s="112" customFormat="1" ht="24.75" customHeight="1">
      <c r="A7" s="104">
        <v>2050201</v>
      </c>
      <c r="B7" s="105" t="s">
        <v>54</v>
      </c>
      <c r="C7" s="113">
        <v>64.95</v>
      </c>
      <c r="D7" s="114">
        <v>70.97</v>
      </c>
      <c r="E7" s="114">
        <v>70.97</v>
      </c>
      <c r="F7" s="110" t="s">
        <v>14</v>
      </c>
      <c r="G7" s="111">
        <f t="shared" si="0"/>
        <v>6.019999999999996</v>
      </c>
      <c r="H7" s="119">
        <f>G7/C7</f>
        <v>0.09268668206312541</v>
      </c>
    </row>
    <row r="8" spans="1:19" s="112" customFormat="1" ht="24.75" customHeight="1">
      <c r="A8" s="104">
        <v>2080505</v>
      </c>
      <c r="B8" s="105" t="s">
        <v>55</v>
      </c>
      <c r="C8" s="109">
        <v>3.38</v>
      </c>
      <c r="D8" s="114">
        <v>3.57</v>
      </c>
      <c r="E8" s="114">
        <v>3.57</v>
      </c>
      <c r="F8" s="110" t="s">
        <v>14</v>
      </c>
      <c r="G8" s="111">
        <f t="shared" si="0"/>
        <v>0.18999999999999995</v>
      </c>
      <c r="H8" s="119">
        <f>G8/C8</f>
        <v>0.05621301775147928</v>
      </c>
      <c r="P8" s="106"/>
      <c r="Q8" s="106"/>
      <c r="R8" s="115"/>
      <c r="S8" s="115"/>
    </row>
    <row r="9" spans="1:19" s="112" customFormat="1" ht="24.75" customHeight="1">
      <c r="A9" s="104">
        <v>2080506</v>
      </c>
      <c r="B9" s="105" t="s">
        <v>56</v>
      </c>
      <c r="C9" s="110" t="s">
        <v>14</v>
      </c>
      <c r="D9" s="114">
        <v>1.43</v>
      </c>
      <c r="E9" s="114">
        <v>1.43</v>
      </c>
      <c r="F9" s="110" t="s">
        <v>14</v>
      </c>
      <c r="G9" s="111">
        <f t="shared" si="0"/>
        <v>1.43</v>
      </c>
      <c r="H9" s="119"/>
      <c r="P9" s="106"/>
      <c r="Q9" s="106"/>
      <c r="R9" s="115"/>
      <c r="S9" s="115"/>
    </row>
    <row r="10" spans="1:19" s="112" customFormat="1" ht="24.75" customHeight="1">
      <c r="A10" s="104">
        <v>2080599</v>
      </c>
      <c r="B10" s="105" t="s">
        <v>57</v>
      </c>
      <c r="C10" s="109">
        <v>8.4</v>
      </c>
      <c r="D10" s="114">
        <v>14.32</v>
      </c>
      <c r="E10" s="114">
        <v>14.32</v>
      </c>
      <c r="F10" s="110" t="s">
        <v>14</v>
      </c>
      <c r="G10" s="111">
        <f t="shared" si="0"/>
        <v>5.92</v>
      </c>
      <c r="H10" s="119">
        <f>G10/C10</f>
        <v>0.7047619047619047</v>
      </c>
      <c r="P10" s="107"/>
      <c r="Q10" s="107"/>
      <c r="R10" s="116"/>
      <c r="S10" s="115"/>
    </row>
    <row r="11" spans="1:19" s="112" customFormat="1" ht="24.75" customHeight="1">
      <c r="A11" s="104">
        <v>2101102</v>
      </c>
      <c r="B11" s="105" t="s">
        <v>58</v>
      </c>
      <c r="C11" s="109">
        <v>1.35</v>
      </c>
      <c r="D11" s="109">
        <f>E11+F11</f>
        <v>1.43</v>
      </c>
      <c r="E11" s="114">
        <v>1.43</v>
      </c>
      <c r="F11" s="110" t="s">
        <v>14</v>
      </c>
      <c r="G11" s="111">
        <f t="shared" si="0"/>
        <v>0.07999999999999985</v>
      </c>
      <c r="H11" s="119">
        <f>G11/C11</f>
        <v>0.059259259259259144</v>
      </c>
      <c r="P11" s="107"/>
      <c r="Q11" s="107"/>
      <c r="R11" s="115"/>
      <c r="S11" s="115"/>
    </row>
    <row r="12" spans="1:19" s="112" customFormat="1" ht="24.75" customHeight="1">
      <c r="A12" s="104">
        <v>2101103</v>
      </c>
      <c r="B12" s="105" t="s">
        <v>59</v>
      </c>
      <c r="C12" s="109">
        <v>4.71</v>
      </c>
      <c r="D12" s="109">
        <f>E12+F12</f>
        <v>4.9</v>
      </c>
      <c r="E12" s="114">
        <v>4.9</v>
      </c>
      <c r="F12" s="110" t="s">
        <v>14</v>
      </c>
      <c r="G12" s="111">
        <f t="shared" si="0"/>
        <v>0.1900000000000004</v>
      </c>
      <c r="H12" s="119">
        <f>G12/C12</f>
        <v>0.04033970276008501</v>
      </c>
      <c r="P12" s="107"/>
      <c r="Q12" s="107"/>
      <c r="R12" s="115"/>
      <c r="S12" s="115"/>
    </row>
    <row r="13" spans="1:8" s="112" customFormat="1" ht="24.75" customHeight="1">
      <c r="A13" s="104">
        <v>2210201</v>
      </c>
      <c r="B13" s="105" t="s">
        <v>60</v>
      </c>
      <c r="C13" s="109">
        <v>2.34</v>
      </c>
      <c r="D13" s="109">
        <f>E13+F13</f>
        <v>2.46</v>
      </c>
      <c r="E13" s="114">
        <v>2.46</v>
      </c>
      <c r="F13" s="110" t="s">
        <v>14</v>
      </c>
      <c r="G13" s="111">
        <f>D13-C13</f>
        <v>0.1200000000000001</v>
      </c>
      <c r="H13" s="119">
        <f>G13/C13</f>
        <v>0.05128205128205133</v>
      </c>
    </row>
    <row r="14" spans="1:8" s="112" customFormat="1" ht="24.75" customHeight="1">
      <c r="A14" s="108">
        <v>2210203</v>
      </c>
      <c r="B14" s="108" t="s">
        <v>70</v>
      </c>
      <c r="C14" s="109">
        <v>6.43</v>
      </c>
      <c r="D14" s="110" t="s">
        <v>14</v>
      </c>
      <c r="E14" s="110" t="s">
        <v>14</v>
      </c>
      <c r="F14" s="110" t="s">
        <v>14</v>
      </c>
      <c r="G14" s="111">
        <f>D14-C14</f>
        <v>-6.43</v>
      </c>
      <c r="H14" s="119">
        <f>G14/C14</f>
        <v>-1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showZeros="0" zoomScalePageLayoutView="0" workbookViewId="0" topLeftCell="A1">
      <selection activeCell="E13" sqref="E13"/>
    </sheetView>
  </sheetViews>
  <sheetFormatPr defaultColWidth="9.00390625" defaultRowHeight="14.25"/>
  <cols>
    <col min="1" max="1" width="9.00390625" style="4" customWidth="1"/>
    <col min="2" max="2" width="27.875" style="4" customWidth="1"/>
    <col min="3" max="3" width="11.625" style="4" customWidth="1"/>
    <col min="4" max="4" width="16.625" style="4" customWidth="1"/>
    <col min="5" max="5" width="17.375" style="4" customWidth="1"/>
    <col min="6" max="16384" width="9.00390625" style="4" customWidth="1"/>
  </cols>
  <sheetData>
    <row r="1" ht="14.25">
      <c r="A1" s="4" t="s">
        <v>71</v>
      </c>
    </row>
    <row r="2" spans="1:5" s="13" customFormat="1" ht="34.5" customHeight="1">
      <c r="A2" s="70" t="s">
        <v>72</v>
      </c>
      <c r="B2" s="70"/>
      <c r="C2" s="70"/>
      <c r="D2" s="70"/>
      <c r="E2" s="70"/>
    </row>
    <row r="3" ht="19.5" customHeight="1">
      <c r="E3" s="4" t="s">
        <v>3</v>
      </c>
    </row>
    <row r="4" spans="1:5" ht="22.5" customHeight="1">
      <c r="A4" s="81" t="s">
        <v>73</v>
      </c>
      <c r="B4" s="81"/>
      <c r="C4" s="81" t="s">
        <v>74</v>
      </c>
      <c r="D4" s="81"/>
      <c r="E4" s="81"/>
    </row>
    <row r="5" spans="1:5" ht="22.5" customHeight="1">
      <c r="A5" s="29" t="s">
        <v>47</v>
      </c>
      <c r="B5" s="29" t="s">
        <v>48</v>
      </c>
      <c r="C5" s="29" t="s">
        <v>53</v>
      </c>
      <c r="D5" s="29" t="s">
        <v>75</v>
      </c>
      <c r="E5" s="29" t="s">
        <v>76</v>
      </c>
    </row>
    <row r="6" spans="1:5" ht="19.5" customHeight="1">
      <c r="A6" s="81" t="s">
        <v>77</v>
      </c>
      <c r="B6" s="81"/>
      <c r="C6" s="30">
        <f>C7+C21+C49+C61</f>
        <v>99.08</v>
      </c>
      <c r="D6" s="30">
        <f>D7+D21+D49+D61</f>
        <v>62.33</v>
      </c>
      <c r="E6" s="30">
        <f>E7+E21+E49+E61</f>
        <v>36.75</v>
      </c>
    </row>
    <row r="7" spans="1:5" ht="19.5" customHeight="1">
      <c r="A7" s="9">
        <v>301</v>
      </c>
      <c r="B7" s="31" t="s">
        <v>78</v>
      </c>
      <c r="C7" s="30">
        <f>SUM(C8:C20)</f>
        <v>44.42</v>
      </c>
      <c r="D7" s="30">
        <f>SUM(D8:D20)</f>
        <v>44.42</v>
      </c>
      <c r="E7" s="12" t="s">
        <v>14</v>
      </c>
    </row>
    <row r="8" spans="1:5" ht="19.5" customHeight="1">
      <c r="A8" s="9">
        <v>30101</v>
      </c>
      <c r="B8" s="32" t="s">
        <v>79</v>
      </c>
      <c r="C8" s="30">
        <v>17.85</v>
      </c>
      <c r="D8" s="30">
        <v>17.85</v>
      </c>
      <c r="E8" s="12" t="s">
        <v>14</v>
      </c>
    </row>
    <row r="9" spans="1:5" ht="19.5" customHeight="1">
      <c r="A9" s="9">
        <v>30102</v>
      </c>
      <c r="B9" s="32" t="s">
        <v>80</v>
      </c>
      <c r="C9" s="30">
        <v>4.2</v>
      </c>
      <c r="D9" s="30">
        <v>4.2</v>
      </c>
      <c r="E9" s="12" t="s">
        <v>14</v>
      </c>
    </row>
    <row r="10" spans="1:5" ht="19.5" customHeight="1">
      <c r="A10" s="9">
        <v>30103</v>
      </c>
      <c r="B10" s="32" t="s">
        <v>81</v>
      </c>
      <c r="C10" s="30">
        <v>2.8</v>
      </c>
      <c r="D10" s="30">
        <v>2.8</v>
      </c>
      <c r="E10" s="12" t="s">
        <v>14</v>
      </c>
    </row>
    <row r="11" spans="1:5" ht="19.5" customHeight="1">
      <c r="A11" s="9">
        <v>30106</v>
      </c>
      <c r="B11" s="32" t="s">
        <v>82</v>
      </c>
      <c r="C11" s="12" t="s">
        <v>14</v>
      </c>
      <c r="D11" s="12" t="s">
        <v>14</v>
      </c>
      <c r="E11" s="12" t="s">
        <v>14</v>
      </c>
    </row>
    <row r="12" spans="1:5" ht="19.5" customHeight="1">
      <c r="A12" s="9">
        <v>30107</v>
      </c>
      <c r="B12" s="32" t="s">
        <v>83</v>
      </c>
      <c r="C12" s="12" t="s">
        <v>14</v>
      </c>
      <c r="D12" s="12" t="s">
        <v>14</v>
      </c>
      <c r="E12" s="12" t="s">
        <v>14</v>
      </c>
    </row>
    <row r="13" spans="1:5" ht="19.5" customHeight="1">
      <c r="A13" s="9">
        <v>30108</v>
      </c>
      <c r="B13" s="32" t="s">
        <v>84</v>
      </c>
      <c r="C13" s="33">
        <v>3.57</v>
      </c>
      <c r="D13" s="33">
        <v>3.57</v>
      </c>
      <c r="E13" s="12" t="s">
        <v>14</v>
      </c>
    </row>
    <row r="14" spans="1:5" ht="19.5" customHeight="1">
      <c r="A14" s="9">
        <v>30109</v>
      </c>
      <c r="B14" s="32" t="s">
        <v>85</v>
      </c>
      <c r="C14" s="30">
        <v>1.43</v>
      </c>
      <c r="D14" s="30">
        <v>1.43</v>
      </c>
      <c r="E14" s="12" t="s">
        <v>14</v>
      </c>
    </row>
    <row r="15" spans="1:5" ht="19.5" customHeight="1">
      <c r="A15" s="9">
        <v>30110</v>
      </c>
      <c r="B15" s="32" t="s">
        <v>86</v>
      </c>
      <c r="C15" s="30">
        <v>1.43</v>
      </c>
      <c r="D15" s="30">
        <v>1.43</v>
      </c>
      <c r="E15" s="12" t="s">
        <v>14</v>
      </c>
    </row>
    <row r="16" spans="1:5" ht="19.5" customHeight="1">
      <c r="A16" s="9">
        <v>30111</v>
      </c>
      <c r="B16" s="32" t="s">
        <v>87</v>
      </c>
      <c r="C16" s="30">
        <v>0.89</v>
      </c>
      <c r="D16" s="30">
        <v>0.89</v>
      </c>
      <c r="E16" s="12" t="s">
        <v>14</v>
      </c>
    </row>
    <row r="17" spans="1:5" ht="19.5" customHeight="1">
      <c r="A17" s="9">
        <v>30112</v>
      </c>
      <c r="B17" s="32" t="s">
        <v>88</v>
      </c>
      <c r="C17" s="30">
        <v>0.29</v>
      </c>
      <c r="D17" s="30">
        <v>0.29</v>
      </c>
      <c r="E17" s="12" t="s">
        <v>14</v>
      </c>
    </row>
    <row r="18" spans="1:5" ht="19.5" customHeight="1">
      <c r="A18" s="9">
        <v>30113</v>
      </c>
      <c r="B18" s="32" t="s">
        <v>60</v>
      </c>
      <c r="C18" s="30">
        <v>2.46</v>
      </c>
      <c r="D18" s="30">
        <v>2.46</v>
      </c>
      <c r="E18" s="12" t="s">
        <v>14</v>
      </c>
    </row>
    <row r="19" spans="1:5" ht="19.5" customHeight="1">
      <c r="A19" s="9">
        <v>30114</v>
      </c>
      <c r="B19" s="32" t="s">
        <v>89</v>
      </c>
      <c r="C19" s="12" t="s">
        <v>14</v>
      </c>
      <c r="D19" s="12" t="s">
        <v>14</v>
      </c>
      <c r="E19" s="12" t="s">
        <v>14</v>
      </c>
    </row>
    <row r="20" spans="1:5" ht="19.5" customHeight="1">
      <c r="A20" s="9">
        <v>30199</v>
      </c>
      <c r="B20" s="32" t="s">
        <v>90</v>
      </c>
      <c r="C20" s="30">
        <v>9.5</v>
      </c>
      <c r="D20" s="30">
        <v>9.5</v>
      </c>
      <c r="E20" s="12" t="s">
        <v>14</v>
      </c>
    </row>
    <row r="21" spans="1:5" ht="19.5" customHeight="1">
      <c r="A21" s="9">
        <v>302</v>
      </c>
      <c r="B21" s="31" t="s">
        <v>91</v>
      </c>
      <c r="C21" s="30">
        <f>SUM(C22:C48)</f>
        <v>36.75</v>
      </c>
      <c r="D21" s="12" t="s">
        <v>14</v>
      </c>
      <c r="E21" s="30">
        <f>SUM(E22:E48)</f>
        <v>36.75</v>
      </c>
    </row>
    <row r="22" spans="1:5" ht="19.5" customHeight="1">
      <c r="A22" s="9">
        <v>30201</v>
      </c>
      <c r="B22" s="32" t="s">
        <v>92</v>
      </c>
      <c r="C22" s="30">
        <v>5.07</v>
      </c>
      <c r="D22" s="12" t="s">
        <v>14</v>
      </c>
      <c r="E22" s="30">
        <v>5.07</v>
      </c>
    </row>
    <row r="23" spans="1:5" ht="19.5" customHeight="1">
      <c r="A23" s="9">
        <v>30202</v>
      </c>
      <c r="B23" s="32" t="s">
        <v>93</v>
      </c>
      <c r="C23" s="12" t="s">
        <v>14</v>
      </c>
      <c r="D23" s="12" t="s">
        <v>14</v>
      </c>
      <c r="E23" s="12" t="s">
        <v>14</v>
      </c>
    </row>
    <row r="24" spans="1:5" ht="19.5" customHeight="1">
      <c r="A24" s="9">
        <v>30203</v>
      </c>
      <c r="B24" s="32" t="s">
        <v>94</v>
      </c>
      <c r="C24" s="12" t="s">
        <v>14</v>
      </c>
      <c r="D24" s="12" t="s">
        <v>14</v>
      </c>
      <c r="E24" s="12" t="s">
        <v>14</v>
      </c>
    </row>
    <row r="25" spans="1:5" ht="19.5" customHeight="1">
      <c r="A25" s="9">
        <v>30204</v>
      </c>
      <c r="B25" s="32" t="s">
        <v>95</v>
      </c>
      <c r="C25" s="12" t="s">
        <v>14</v>
      </c>
      <c r="D25" s="12" t="s">
        <v>14</v>
      </c>
      <c r="E25" s="12" t="s">
        <v>14</v>
      </c>
    </row>
    <row r="26" spans="1:5" ht="19.5" customHeight="1">
      <c r="A26" s="9">
        <v>30205</v>
      </c>
      <c r="B26" s="32" t="s">
        <v>96</v>
      </c>
      <c r="C26" s="12" t="s">
        <v>14</v>
      </c>
      <c r="D26" s="12" t="s">
        <v>14</v>
      </c>
      <c r="E26" s="12" t="s">
        <v>14</v>
      </c>
    </row>
    <row r="27" spans="1:5" ht="19.5" customHeight="1">
      <c r="A27" s="9">
        <v>30206</v>
      </c>
      <c r="B27" s="32" t="s">
        <v>97</v>
      </c>
      <c r="C27" s="12" t="s">
        <v>14</v>
      </c>
      <c r="D27" s="12" t="s">
        <v>14</v>
      </c>
      <c r="E27" s="12" t="s">
        <v>14</v>
      </c>
    </row>
    <row r="28" spans="1:5" ht="19.5" customHeight="1">
      <c r="A28" s="9">
        <v>30207</v>
      </c>
      <c r="B28" s="32" t="s">
        <v>98</v>
      </c>
      <c r="C28" s="12" t="s">
        <v>14</v>
      </c>
      <c r="D28" s="12" t="s">
        <v>14</v>
      </c>
      <c r="E28" s="12" t="s">
        <v>14</v>
      </c>
    </row>
    <row r="29" spans="1:5" ht="19.5" customHeight="1">
      <c r="A29" s="9">
        <v>30208</v>
      </c>
      <c r="B29" s="32" t="s">
        <v>99</v>
      </c>
      <c r="C29" s="30">
        <v>11.68</v>
      </c>
      <c r="D29" s="12" t="s">
        <v>14</v>
      </c>
      <c r="E29" s="30">
        <v>11.68</v>
      </c>
    </row>
    <row r="30" spans="1:5" ht="19.5" customHeight="1">
      <c r="A30" s="9">
        <v>30209</v>
      </c>
      <c r="B30" s="32" t="s">
        <v>100</v>
      </c>
      <c r="C30" s="12" t="s">
        <v>14</v>
      </c>
      <c r="D30" s="12" t="s">
        <v>14</v>
      </c>
      <c r="E30" s="12" t="s">
        <v>14</v>
      </c>
    </row>
    <row r="31" spans="1:5" ht="19.5" customHeight="1">
      <c r="A31" s="9">
        <v>30211</v>
      </c>
      <c r="B31" s="32" t="s">
        <v>101</v>
      </c>
      <c r="C31" s="12" t="s">
        <v>14</v>
      </c>
      <c r="D31" s="12" t="s">
        <v>14</v>
      </c>
      <c r="E31" s="12" t="s">
        <v>14</v>
      </c>
    </row>
    <row r="32" spans="1:5" ht="19.5" customHeight="1">
      <c r="A32" s="9">
        <v>30212</v>
      </c>
      <c r="B32" s="32" t="s">
        <v>102</v>
      </c>
      <c r="C32" s="12" t="s">
        <v>14</v>
      </c>
      <c r="D32" s="12" t="s">
        <v>14</v>
      </c>
      <c r="E32" s="12" t="s">
        <v>14</v>
      </c>
    </row>
    <row r="33" spans="1:5" ht="19.5" customHeight="1">
      <c r="A33" s="9">
        <v>30213</v>
      </c>
      <c r="B33" s="32" t="s">
        <v>103</v>
      </c>
      <c r="C33" s="12" t="s">
        <v>14</v>
      </c>
      <c r="D33" s="12" t="s">
        <v>14</v>
      </c>
      <c r="E33" s="12" t="s">
        <v>14</v>
      </c>
    </row>
    <row r="34" spans="1:5" ht="19.5" customHeight="1">
      <c r="A34" s="9">
        <v>30214</v>
      </c>
      <c r="B34" s="32" t="s">
        <v>104</v>
      </c>
      <c r="C34" s="12" t="s">
        <v>14</v>
      </c>
      <c r="D34" s="12" t="s">
        <v>14</v>
      </c>
      <c r="E34" s="12" t="s">
        <v>14</v>
      </c>
    </row>
    <row r="35" spans="1:5" ht="19.5" customHeight="1">
      <c r="A35" s="9">
        <v>30215</v>
      </c>
      <c r="B35" s="32" t="s">
        <v>105</v>
      </c>
      <c r="C35" s="12" t="s">
        <v>14</v>
      </c>
      <c r="D35" s="12" t="s">
        <v>14</v>
      </c>
      <c r="E35" s="12" t="s">
        <v>14</v>
      </c>
    </row>
    <row r="36" spans="1:5" ht="19.5" customHeight="1">
      <c r="A36" s="9">
        <v>30216</v>
      </c>
      <c r="B36" s="32" t="s">
        <v>106</v>
      </c>
      <c r="C36" s="12" t="s">
        <v>14</v>
      </c>
      <c r="D36" s="12" t="s">
        <v>14</v>
      </c>
      <c r="E36" s="12" t="s">
        <v>14</v>
      </c>
    </row>
    <row r="37" spans="1:5" ht="19.5" customHeight="1">
      <c r="A37" s="9">
        <v>30217</v>
      </c>
      <c r="B37" s="32" t="s">
        <v>107</v>
      </c>
      <c r="C37" s="12" t="s">
        <v>14</v>
      </c>
      <c r="D37" s="12" t="s">
        <v>14</v>
      </c>
      <c r="E37" s="12" t="s">
        <v>14</v>
      </c>
    </row>
    <row r="38" spans="1:5" ht="19.5" customHeight="1">
      <c r="A38" s="9">
        <v>30218</v>
      </c>
      <c r="B38" s="32" t="s">
        <v>108</v>
      </c>
      <c r="C38" s="12" t="s">
        <v>14</v>
      </c>
      <c r="D38" s="12" t="s">
        <v>14</v>
      </c>
      <c r="E38" s="12" t="s">
        <v>14</v>
      </c>
    </row>
    <row r="39" spans="1:5" ht="19.5" customHeight="1">
      <c r="A39" s="9">
        <v>30224</v>
      </c>
      <c r="B39" s="32" t="s">
        <v>109</v>
      </c>
      <c r="C39" s="12" t="s">
        <v>14</v>
      </c>
      <c r="D39" s="12" t="s">
        <v>14</v>
      </c>
      <c r="E39" s="12" t="s">
        <v>14</v>
      </c>
    </row>
    <row r="40" spans="1:5" ht="19.5" customHeight="1">
      <c r="A40" s="9">
        <v>30225</v>
      </c>
      <c r="B40" s="32" t="s">
        <v>110</v>
      </c>
      <c r="C40" s="12" t="s">
        <v>14</v>
      </c>
      <c r="D40" s="12" t="s">
        <v>14</v>
      </c>
      <c r="E40" s="12" t="s">
        <v>14</v>
      </c>
    </row>
    <row r="41" spans="1:5" ht="19.5" customHeight="1">
      <c r="A41" s="9">
        <v>30226</v>
      </c>
      <c r="B41" s="32" t="s">
        <v>111</v>
      </c>
      <c r="C41" s="30">
        <v>20</v>
      </c>
      <c r="D41" s="12" t="s">
        <v>14</v>
      </c>
      <c r="E41" s="30">
        <v>20</v>
      </c>
    </row>
    <row r="42" spans="1:5" ht="19.5" customHeight="1">
      <c r="A42" s="9">
        <v>30227</v>
      </c>
      <c r="B42" s="32" t="s">
        <v>112</v>
      </c>
      <c r="C42" s="12" t="s">
        <v>14</v>
      </c>
      <c r="D42" s="12" t="s">
        <v>14</v>
      </c>
      <c r="E42" s="12" t="s">
        <v>14</v>
      </c>
    </row>
    <row r="43" spans="1:5" ht="19.5" customHeight="1">
      <c r="A43" s="9">
        <v>30228</v>
      </c>
      <c r="B43" s="32" t="s">
        <v>113</v>
      </c>
      <c r="C43" s="12" t="s">
        <v>14</v>
      </c>
      <c r="D43" s="12" t="s">
        <v>14</v>
      </c>
      <c r="E43" s="12" t="s">
        <v>14</v>
      </c>
    </row>
    <row r="44" spans="1:5" ht="19.5" customHeight="1">
      <c r="A44" s="9">
        <v>30229</v>
      </c>
      <c r="B44" s="32" t="s">
        <v>114</v>
      </c>
      <c r="C44" s="12" t="s">
        <v>14</v>
      </c>
      <c r="D44" s="12" t="s">
        <v>14</v>
      </c>
      <c r="E44" s="12" t="s">
        <v>14</v>
      </c>
    </row>
    <row r="45" spans="1:5" ht="19.5" customHeight="1">
      <c r="A45" s="9">
        <v>30231</v>
      </c>
      <c r="B45" s="32" t="s">
        <v>115</v>
      </c>
      <c r="C45" s="12" t="s">
        <v>14</v>
      </c>
      <c r="D45" s="12" t="s">
        <v>14</v>
      </c>
      <c r="E45" s="12" t="s">
        <v>14</v>
      </c>
    </row>
    <row r="46" spans="1:5" ht="19.5" customHeight="1">
      <c r="A46" s="9">
        <v>30239</v>
      </c>
      <c r="B46" s="32" t="s">
        <v>116</v>
      </c>
      <c r="C46" s="12" t="s">
        <v>14</v>
      </c>
      <c r="D46" s="12" t="s">
        <v>14</v>
      </c>
      <c r="E46" s="12" t="s">
        <v>14</v>
      </c>
    </row>
    <row r="47" spans="1:5" ht="19.5" customHeight="1">
      <c r="A47" s="9">
        <v>30240</v>
      </c>
      <c r="B47" s="32" t="s">
        <v>117</v>
      </c>
      <c r="C47" s="12" t="s">
        <v>14</v>
      </c>
      <c r="D47" s="12" t="s">
        <v>14</v>
      </c>
      <c r="E47" s="12" t="s">
        <v>14</v>
      </c>
    </row>
    <row r="48" spans="1:5" ht="19.5" customHeight="1">
      <c r="A48" s="9">
        <v>30299</v>
      </c>
      <c r="B48" s="32" t="s">
        <v>118</v>
      </c>
      <c r="C48" s="12" t="s">
        <v>14</v>
      </c>
      <c r="D48" s="12" t="s">
        <v>14</v>
      </c>
      <c r="E48" s="12" t="s">
        <v>14</v>
      </c>
    </row>
    <row r="49" spans="1:5" ht="19.5" customHeight="1">
      <c r="A49" s="9">
        <v>303</v>
      </c>
      <c r="B49" s="31" t="s">
        <v>119</v>
      </c>
      <c r="C49" s="30">
        <f>SUM(C50:C60)</f>
        <v>17.91</v>
      </c>
      <c r="D49" s="30">
        <f>SUM(D50:D60)</f>
        <v>17.91</v>
      </c>
      <c r="E49" s="12" t="s">
        <v>14</v>
      </c>
    </row>
    <row r="50" spans="1:5" ht="19.5" customHeight="1">
      <c r="A50" s="9">
        <v>30301</v>
      </c>
      <c r="B50" s="32" t="s">
        <v>120</v>
      </c>
      <c r="C50" s="12" t="s">
        <v>14</v>
      </c>
      <c r="D50" s="12" t="s">
        <v>14</v>
      </c>
      <c r="E50" s="12" t="s">
        <v>14</v>
      </c>
    </row>
    <row r="51" spans="1:5" ht="19.5" customHeight="1">
      <c r="A51" s="9">
        <v>30302</v>
      </c>
      <c r="B51" s="32" t="s">
        <v>121</v>
      </c>
      <c r="C51" s="30">
        <v>13.9</v>
      </c>
      <c r="D51" s="30">
        <v>13.9</v>
      </c>
      <c r="E51" s="12" t="s">
        <v>14</v>
      </c>
    </row>
    <row r="52" spans="1:5" ht="19.5" customHeight="1">
      <c r="A52" s="9">
        <v>30303</v>
      </c>
      <c r="B52" s="32" t="s">
        <v>122</v>
      </c>
      <c r="C52" s="12" t="s">
        <v>14</v>
      </c>
      <c r="D52" s="12" t="s">
        <v>14</v>
      </c>
      <c r="E52" s="12" t="s">
        <v>14</v>
      </c>
    </row>
    <row r="53" spans="1:5" ht="19.5" customHeight="1">
      <c r="A53" s="9">
        <v>30304</v>
      </c>
      <c r="B53" s="32" t="s">
        <v>123</v>
      </c>
      <c r="C53" s="12" t="s">
        <v>14</v>
      </c>
      <c r="D53" s="12" t="s">
        <v>14</v>
      </c>
      <c r="E53" s="12" t="s">
        <v>14</v>
      </c>
    </row>
    <row r="54" spans="1:5" ht="19.5" customHeight="1">
      <c r="A54" s="9">
        <v>30305</v>
      </c>
      <c r="B54" s="32" t="s">
        <v>124</v>
      </c>
      <c r="C54" s="12" t="s">
        <v>14</v>
      </c>
      <c r="D54" s="12" t="s">
        <v>14</v>
      </c>
      <c r="E54" s="12" t="s">
        <v>14</v>
      </c>
    </row>
    <row r="55" spans="1:5" ht="19.5" customHeight="1">
      <c r="A55" s="9">
        <v>30306</v>
      </c>
      <c r="B55" s="32" t="s">
        <v>125</v>
      </c>
      <c r="C55" s="12" t="s">
        <v>14</v>
      </c>
      <c r="D55" s="12" t="s">
        <v>14</v>
      </c>
      <c r="E55" s="12" t="s">
        <v>14</v>
      </c>
    </row>
    <row r="56" spans="1:5" ht="19.5" customHeight="1">
      <c r="A56" s="9">
        <v>30307</v>
      </c>
      <c r="B56" s="32" t="s">
        <v>126</v>
      </c>
      <c r="C56" s="30">
        <v>4.01</v>
      </c>
      <c r="D56" s="30">
        <v>4.01</v>
      </c>
      <c r="E56" s="12" t="s">
        <v>14</v>
      </c>
    </row>
    <row r="57" spans="1:5" ht="19.5" customHeight="1">
      <c r="A57" s="9">
        <v>30308</v>
      </c>
      <c r="B57" s="32" t="s">
        <v>127</v>
      </c>
      <c r="C57" s="12" t="s">
        <v>14</v>
      </c>
      <c r="D57" s="12" t="s">
        <v>14</v>
      </c>
      <c r="E57" s="12" t="s">
        <v>14</v>
      </c>
    </row>
    <row r="58" spans="1:5" ht="19.5" customHeight="1">
      <c r="A58" s="9">
        <v>30309</v>
      </c>
      <c r="B58" s="32" t="s">
        <v>128</v>
      </c>
      <c r="C58" s="12" t="s">
        <v>14</v>
      </c>
      <c r="D58" s="12" t="s">
        <v>14</v>
      </c>
      <c r="E58" s="12" t="s">
        <v>14</v>
      </c>
    </row>
    <row r="59" spans="1:5" ht="19.5" customHeight="1">
      <c r="A59" s="9">
        <v>30310</v>
      </c>
      <c r="B59" s="32" t="s">
        <v>129</v>
      </c>
      <c r="C59" s="12" t="s">
        <v>14</v>
      </c>
      <c r="D59" s="12" t="s">
        <v>14</v>
      </c>
      <c r="E59" s="12" t="s">
        <v>14</v>
      </c>
    </row>
    <row r="60" spans="1:5" ht="19.5" customHeight="1">
      <c r="A60" s="9">
        <v>30399</v>
      </c>
      <c r="B60" s="32" t="s">
        <v>130</v>
      </c>
      <c r="C60" s="12" t="s">
        <v>14</v>
      </c>
      <c r="D60" s="12" t="s">
        <v>14</v>
      </c>
      <c r="E60" s="12" t="s">
        <v>14</v>
      </c>
    </row>
    <row r="61" spans="1:5" ht="19.5" customHeight="1">
      <c r="A61" s="9">
        <v>310</v>
      </c>
      <c r="B61" s="31" t="s">
        <v>131</v>
      </c>
      <c r="C61" s="12" t="s">
        <v>14</v>
      </c>
      <c r="D61" s="12" t="s">
        <v>14</v>
      </c>
      <c r="E61" s="12" t="s">
        <v>14</v>
      </c>
    </row>
    <row r="62" spans="1:5" ht="19.5" customHeight="1">
      <c r="A62" s="9">
        <v>31002</v>
      </c>
      <c r="B62" s="32" t="s">
        <v>132</v>
      </c>
      <c r="C62" s="12" t="s">
        <v>14</v>
      </c>
      <c r="D62" s="12" t="s">
        <v>14</v>
      </c>
      <c r="E62" s="12" t="s">
        <v>14</v>
      </c>
    </row>
    <row r="63" spans="1:5" ht="19.5" customHeight="1">
      <c r="A63" s="9">
        <v>31003</v>
      </c>
      <c r="B63" s="32" t="s">
        <v>133</v>
      </c>
      <c r="C63" s="12" t="s">
        <v>14</v>
      </c>
      <c r="D63" s="12" t="s">
        <v>14</v>
      </c>
      <c r="E63" s="12" t="s">
        <v>14</v>
      </c>
    </row>
    <row r="64" spans="1:5" ht="19.5" customHeight="1">
      <c r="A64" s="9">
        <v>31007</v>
      </c>
      <c r="B64" s="32" t="s">
        <v>134</v>
      </c>
      <c r="C64" s="12" t="s">
        <v>14</v>
      </c>
      <c r="D64" s="12" t="s">
        <v>14</v>
      </c>
      <c r="E64" s="12" t="s">
        <v>14</v>
      </c>
    </row>
    <row r="65" spans="1:5" ht="19.5" customHeight="1">
      <c r="A65" s="9">
        <v>31099</v>
      </c>
      <c r="B65" s="32" t="s">
        <v>135</v>
      </c>
      <c r="C65" s="12" t="s">
        <v>14</v>
      </c>
      <c r="D65" s="12" t="s">
        <v>14</v>
      </c>
      <c r="E65" s="12" t="s">
        <v>14</v>
      </c>
    </row>
  </sheetData>
  <sheetProtection/>
  <mergeCells count="4">
    <mergeCell ref="A2:E2"/>
    <mergeCell ref="A4:B4"/>
    <mergeCell ref="C4:E4"/>
    <mergeCell ref="A6:B6"/>
  </mergeCells>
  <printOptions/>
  <pageMargins left="0.75" right="0.3541666666666667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Zeros="0" zoomScalePageLayoutView="0" workbookViewId="0" topLeftCell="A1">
      <selection activeCell="E14" sqref="E14"/>
    </sheetView>
  </sheetViews>
  <sheetFormatPr defaultColWidth="9.00390625" defaultRowHeight="14.25"/>
  <sheetData>
    <row r="1" ht="23.25" customHeight="1">
      <c r="A1" t="s">
        <v>136</v>
      </c>
    </row>
    <row r="2" spans="1:24" s="1" customFormat="1" ht="30.75" customHeight="1">
      <c r="A2" s="82" t="s">
        <v>137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ht="20.25" customHeight="1">
      <c r="W3" t="s">
        <v>3</v>
      </c>
    </row>
    <row r="4" spans="1:24" s="8" customFormat="1" ht="24.75" customHeight="1">
      <c r="A4" s="80" t="s">
        <v>138</v>
      </c>
      <c r="B4" s="80"/>
      <c r="C4" s="80"/>
      <c r="D4" s="80"/>
      <c r="E4" s="80"/>
      <c r="F4" s="80"/>
      <c r="G4" s="80"/>
      <c r="H4" s="80"/>
      <c r="I4" s="80" t="s">
        <v>63</v>
      </c>
      <c r="J4" s="80"/>
      <c r="K4" s="80"/>
      <c r="L4" s="80"/>
      <c r="M4" s="80"/>
      <c r="N4" s="80"/>
      <c r="O4" s="80"/>
      <c r="P4" s="80"/>
      <c r="Q4" s="80" t="s">
        <v>64</v>
      </c>
      <c r="R4" s="80"/>
      <c r="S4" s="80"/>
      <c r="T4" s="80"/>
      <c r="U4" s="80"/>
      <c r="V4" s="80"/>
      <c r="W4" s="80"/>
      <c r="X4" s="80"/>
    </row>
    <row r="5" spans="1:24" s="8" customFormat="1" ht="24.75" customHeight="1">
      <c r="A5" s="80" t="s">
        <v>53</v>
      </c>
      <c r="B5" s="80" t="s">
        <v>139</v>
      </c>
      <c r="C5" s="80" t="s">
        <v>140</v>
      </c>
      <c r="D5" s="80"/>
      <c r="E5" s="80"/>
      <c r="F5" s="83" t="s">
        <v>107</v>
      </c>
      <c r="G5" s="83" t="s">
        <v>105</v>
      </c>
      <c r="H5" s="80" t="s">
        <v>106</v>
      </c>
      <c r="I5" s="80" t="s">
        <v>53</v>
      </c>
      <c r="J5" s="80" t="s">
        <v>139</v>
      </c>
      <c r="K5" s="80" t="s">
        <v>140</v>
      </c>
      <c r="L5" s="80"/>
      <c r="M5" s="80"/>
      <c r="N5" s="83" t="s">
        <v>107</v>
      </c>
      <c r="O5" s="83" t="s">
        <v>105</v>
      </c>
      <c r="P5" s="80" t="s">
        <v>106</v>
      </c>
      <c r="Q5" s="80" t="s">
        <v>53</v>
      </c>
      <c r="R5" s="80" t="s">
        <v>139</v>
      </c>
      <c r="S5" s="80" t="s">
        <v>140</v>
      </c>
      <c r="T5" s="80"/>
      <c r="U5" s="80"/>
      <c r="V5" s="80" t="s">
        <v>107</v>
      </c>
      <c r="W5" s="83" t="s">
        <v>105</v>
      </c>
      <c r="X5" s="80" t="s">
        <v>106</v>
      </c>
    </row>
    <row r="6" spans="1:24" s="8" customFormat="1" ht="51.75" customHeight="1">
      <c r="A6" s="80"/>
      <c r="B6" s="80"/>
      <c r="C6" s="10" t="s">
        <v>9</v>
      </c>
      <c r="D6" s="10" t="s">
        <v>141</v>
      </c>
      <c r="E6" s="10" t="s">
        <v>142</v>
      </c>
      <c r="F6" s="84"/>
      <c r="G6" s="84"/>
      <c r="H6" s="80"/>
      <c r="I6" s="80"/>
      <c r="J6" s="80"/>
      <c r="K6" s="10" t="s">
        <v>9</v>
      </c>
      <c r="L6" s="10" t="s">
        <v>141</v>
      </c>
      <c r="M6" s="10" t="s">
        <v>142</v>
      </c>
      <c r="N6" s="84"/>
      <c r="O6" s="84"/>
      <c r="P6" s="80"/>
      <c r="Q6" s="80"/>
      <c r="R6" s="80"/>
      <c r="S6" s="10" t="s">
        <v>9</v>
      </c>
      <c r="T6" s="10" t="s">
        <v>141</v>
      </c>
      <c r="U6" s="10" t="s">
        <v>142</v>
      </c>
      <c r="V6" s="80"/>
      <c r="W6" s="84"/>
      <c r="X6" s="80"/>
    </row>
    <row r="7" spans="1:24" s="121" customFormat="1" ht="24.75" customHeight="1">
      <c r="A7" s="12">
        <v>1.2</v>
      </c>
      <c r="B7" s="12" t="s">
        <v>14</v>
      </c>
      <c r="C7" s="12" t="s">
        <v>14</v>
      </c>
      <c r="D7" s="12" t="s">
        <v>14</v>
      </c>
      <c r="E7" s="12" t="s">
        <v>14</v>
      </c>
      <c r="F7" s="12">
        <v>1.2</v>
      </c>
      <c r="G7" s="12" t="s">
        <v>14</v>
      </c>
      <c r="H7" s="12" t="s">
        <v>14</v>
      </c>
      <c r="I7" s="12" t="s">
        <v>14</v>
      </c>
      <c r="J7" s="12" t="s">
        <v>14</v>
      </c>
      <c r="K7" s="12" t="s">
        <v>14</v>
      </c>
      <c r="L7" s="12" t="s">
        <v>14</v>
      </c>
      <c r="M7" s="12" t="s">
        <v>14</v>
      </c>
      <c r="N7" s="12" t="s">
        <v>14</v>
      </c>
      <c r="O7" s="12" t="s">
        <v>14</v>
      </c>
      <c r="P7" s="12" t="s">
        <v>14</v>
      </c>
      <c r="Q7" s="12" t="s">
        <v>14</v>
      </c>
      <c r="R7" s="12" t="s">
        <v>14</v>
      </c>
      <c r="S7" s="12" t="s">
        <v>14</v>
      </c>
      <c r="T7" s="12" t="s">
        <v>14</v>
      </c>
      <c r="U7" s="12" t="s">
        <v>14</v>
      </c>
      <c r="V7" s="12" t="s">
        <v>14</v>
      </c>
      <c r="W7" s="12" t="s">
        <v>14</v>
      </c>
      <c r="X7" s="12" t="s">
        <v>14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Zeros="0" zoomScalePageLayoutView="0" workbookViewId="0" topLeftCell="A1">
      <selection activeCell="G20" sqref="G20"/>
    </sheetView>
  </sheetViews>
  <sheetFormatPr defaultColWidth="9.00390625" defaultRowHeight="14.25"/>
  <cols>
    <col min="1" max="1" width="9.00390625" style="14" customWidth="1"/>
    <col min="2" max="2" width="14.375" style="14" customWidth="1"/>
    <col min="3" max="3" width="10.25390625" style="14" customWidth="1"/>
    <col min="4" max="4" width="9.00390625" style="14" customWidth="1"/>
    <col min="5" max="5" width="10.125" style="14" customWidth="1"/>
    <col min="6" max="6" width="11.875" style="14" customWidth="1"/>
    <col min="7" max="7" width="16.50390625" style="14" customWidth="1"/>
    <col min="8" max="8" width="14.75390625" style="14" customWidth="1"/>
    <col min="9" max="9" width="13.25390625" style="14" customWidth="1"/>
    <col min="10" max="10" width="21.25390625" style="14" customWidth="1"/>
    <col min="11" max="11" width="16.00390625" style="14" customWidth="1"/>
    <col min="12" max="12" width="9.00390625" style="14" customWidth="1"/>
    <col min="13" max="13" width="19.75390625" style="14" customWidth="1"/>
    <col min="14" max="14" width="15.50390625" style="14" customWidth="1"/>
    <col min="15" max="16384" width="9.00390625" style="14" customWidth="1"/>
  </cols>
  <sheetData>
    <row r="1" ht="14.25">
      <c r="A1" s="14" t="s">
        <v>143</v>
      </c>
    </row>
    <row r="2" spans="1:14" s="13" customFormat="1" ht="38.25" customHeight="1">
      <c r="A2" s="70" t="s">
        <v>144</v>
      </c>
      <c r="B2" s="70"/>
      <c r="C2" s="70"/>
      <c r="D2" s="70"/>
      <c r="E2" s="70"/>
      <c r="F2" s="70"/>
      <c r="G2" s="70"/>
      <c r="H2" s="70"/>
      <c r="I2" s="70"/>
      <c r="J2" s="70"/>
      <c r="K2" s="22"/>
      <c r="L2" s="22"/>
      <c r="M2" s="22"/>
      <c r="N2" s="22"/>
    </row>
    <row r="3" ht="14.25">
      <c r="J3" s="14" t="s">
        <v>3</v>
      </c>
    </row>
    <row r="4" spans="1:10" ht="19.5" customHeight="1">
      <c r="A4" s="74" t="s">
        <v>42</v>
      </c>
      <c r="B4" s="74"/>
      <c r="C4" s="74" t="s">
        <v>63</v>
      </c>
      <c r="D4" s="74" t="s">
        <v>64</v>
      </c>
      <c r="E4" s="74"/>
      <c r="F4" s="74"/>
      <c r="G4" s="74"/>
      <c r="H4" s="74"/>
      <c r="I4" s="74" t="s">
        <v>65</v>
      </c>
      <c r="J4" s="74"/>
    </row>
    <row r="5" spans="1:10" ht="19.5" customHeight="1">
      <c r="A5" s="88" t="s">
        <v>47</v>
      </c>
      <c r="B5" s="88" t="s">
        <v>48</v>
      </c>
      <c r="C5" s="74"/>
      <c r="D5" s="88" t="s">
        <v>53</v>
      </c>
      <c r="E5" s="85" t="s">
        <v>66</v>
      </c>
      <c r="F5" s="86"/>
      <c r="G5" s="87"/>
      <c r="H5" s="88" t="s">
        <v>67</v>
      </c>
      <c r="I5" s="88" t="s">
        <v>68</v>
      </c>
      <c r="J5" s="88" t="s">
        <v>69</v>
      </c>
    </row>
    <row r="6" spans="1:10" ht="19.5" customHeight="1">
      <c r="A6" s="89"/>
      <c r="B6" s="89"/>
      <c r="C6" s="74"/>
      <c r="D6" s="89"/>
      <c r="E6" s="9" t="s">
        <v>9</v>
      </c>
      <c r="F6" s="9" t="s">
        <v>145</v>
      </c>
      <c r="G6" s="9" t="s">
        <v>146</v>
      </c>
      <c r="H6" s="89"/>
      <c r="I6" s="89"/>
      <c r="J6" s="89"/>
    </row>
    <row r="7" spans="1:10" ht="19.5" customHeight="1">
      <c r="A7" s="24"/>
      <c r="B7" s="24"/>
      <c r="C7" s="25"/>
      <c r="D7" s="25">
        <f>E7+H7</f>
        <v>0</v>
      </c>
      <c r="E7" s="25">
        <f>F7+G7</f>
        <v>0</v>
      </c>
      <c r="F7" s="25"/>
      <c r="G7" s="25"/>
      <c r="H7" s="25"/>
      <c r="I7" s="26">
        <f>D7-C7</f>
        <v>0</v>
      </c>
      <c r="J7" s="27"/>
    </row>
    <row r="8" spans="1:10" ht="19.5" customHeight="1">
      <c r="A8" s="24"/>
      <c r="B8" s="24"/>
      <c r="C8" s="25"/>
      <c r="D8" s="25">
        <f aca="true" t="shared" si="0" ref="D8:D16">E8+H8</f>
        <v>0</v>
      </c>
      <c r="E8" s="25">
        <f aca="true" t="shared" si="1" ref="E8:E16">F8+G8</f>
        <v>0</v>
      </c>
      <c r="F8" s="25"/>
      <c r="G8" s="25"/>
      <c r="H8" s="25"/>
      <c r="I8" s="26">
        <f aca="true" t="shared" si="2" ref="I8:I16">D8-C8</f>
        <v>0</v>
      </c>
      <c r="J8" s="27"/>
    </row>
    <row r="9" spans="1:10" ht="19.5" customHeight="1">
      <c r="A9" s="24"/>
      <c r="B9" s="24"/>
      <c r="C9" s="25"/>
      <c r="D9" s="25">
        <f t="shared" si="0"/>
        <v>0</v>
      </c>
      <c r="E9" s="25">
        <f t="shared" si="1"/>
        <v>0</v>
      </c>
      <c r="F9" s="25"/>
      <c r="G9" s="25"/>
      <c r="H9" s="25"/>
      <c r="I9" s="26">
        <f t="shared" si="2"/>
        <v>0</v>
      </c>
      <c r="J9" s="27"/>
    </row>
    <row r="10" spans="1:10" ht="19.5" customHeight="1">
      <c r="A10" s="24"/>
      <c r="B10" s="24"/>
      <c r="C10" s="25"/>
      <c r="D10" s="25">
        <f t="shared" si="0"/>
        <v>0</v>
      </c>
      <c r="E10" s="25">
        <f t="shared" si="1"/>
        <v>0</v>
      </c>
      <c r="F10" s="25"/>
      <c r="G10" s="25"/>
      <c r="H10" s="25"/>
      <c r="I10" s="26">
        <f t="shared" si="2"/>
        <v>0</v>
      </c>
      <c r="J10" s="27"/>
    </row>
    <row r="11" spans="1:10" ht="19.5" customHeight="1">
      <c r="A11" s="24"/>
      <c r="B11" s="24"/>
      <c r="C11" s="25"/>
      <c r="D11" s="25">
        <f t="shared" si="0"/>
        <v>0</v>
      </c>
      <c r="E11" s="25">
        <f t="shared" si="1"/>
        <v>0</v>
      </c>
      <c r="F11" s="25"/>
      <c r="G11" s="25"/>
      <c r="H11" s="25"/>
      <c r="I11" s="26">
        <f t="shared" si="2"/>
        <v>0</v>
      </c>
      <c r="J11" s="27"/>
    </row>
    <row r="12" spans="1:10" ht="19.5" customHeight="1">
      <c r="A12" s="24"/>
      <c r="B12" s="24"/>
      <c r="C12" s="25"/>
      <c r="D12" s="25">
        <f t="shared" si="0"/>
        <v>0</v>
      </c>
      <c r="E12" s="25">
        <f t="shared" si="1"/>
        <v>0</v>
      </c>
      <c r="F12" s="25"/>
      <c r="G12" s="25"/>
      <c r="H12" s="25"/>
      <c r="I12" s="26">
        <f t="shared" si="2"/>
        <v>0</v>
      </c>
      <c r="J12" s="27"/>
    </row>
    <row r="13" spans="1:10" ht="19.5" customHeight="1">
      <c r="A13" s="24"/>
      <c r="B13" s="24"/>
      <c r="C13" s="25"/>
      <c r="D13" s="25">
        <f t="shared" si="0"/>
        <v>0</v>
      </c>
      <c r="E13" s="25">
        <f t="shared" si="1"/>
        <v>0</v>
      </c>
      <c r="F13" s="25"/>
      <c r="G13" s="25"/>
      <c r="H13" s="25"/>
      <c r="I13" s="26">
        <f t="shared" si="2"/>
        <v>0</v>
      </c>
      <c r="J13" s="27"/>
    </row>
    <row r="14" spans="1:10" ht="19.5" customHeight="1">
      <c r="A14" s="24"/>
      <c r="B14" s="24"/>
      <c r="C14" s="25"/>
      <c r="D14" s="25">
        <f t="shared" si="0"/>
        <v>0</v>
      </c>
      <c r="E14" s="25">
        <f t="shared" si="1"/>
        <v>0</v>
      </c>
      <c r="F14" s="25"/>
      <c r="G14" s="25"/>
      <c r="H14" s="25"/>
      <c r="I14" s="26">
        <f t="shared" si="2"/>
        <v>0</v>
      </c>
      <c r="J14" s="27"/>
    </row>
    <row r="15" spans="1:10" ht="19.5" customHeight="1">
      <c r="A15" s="24"/>
      <c r="B15" s="24"/>
      <c r="C15" s="25"/>
      <c r="D15" s="25">
        <f t="shared" si="0"/>
        <v>0</v>
      </c>
      <c r="E15" s="25">
        <f t="shared" si="1"/>
        <v>0</v>
      </c>
      <c r="F15" s="25"/>
      <c r="G15" s="25"/>
      <c r="H15" s="25"/>
      <c r="I15" s="26">
        <f t="shared" si="2"/>
        <v>0</v>
      </c>
      <c r="J15" s="27"/>
    </row>
    <row r="16" spans="1:10" ht="19.5" customHeight="1">
      <c r="A16" s="24"/>
      <c r="B16" s="24"/>
      <c r="C16" s="25"/>
      <c r="D16" s="25">
        <f t="shared" si="0"/>
        <v>0</v>
      </c>
      <c r="E16" s="25">
        <f t="shared" si="1"/>
        <v>0</v>
      </c>
      <c r="F16" s="25"/>
      <c r="G16" s="25"/>
      <c r="H16" s="25"/>
      <c r="I16" s="26">
        <f t="shared" si="2"/>
        <v>0</v>
      </c>
      <c r="J16" s="27"/>
    </row>
    <row r="17" ht="14.25">
      <c r="A17" s="14" t="s">
        <v>147</v>
      </c>
    </row>
  </sheetData>
  <sheetProtection/>
  <mergeCells count="12"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D7" sqref="D7"/>
    </sheetView>
  </sheetViews>
  <sheetFormatPr defaultColWidth="9.00390625" defaultRowHeight="14.25"/>
  <cols>
    <col min="1" max="1" width="41.625" style="4" customWidth="1"/>
    <col min="2" max="2" width="20.00390625" style="4" customWidth="1"/>
    <col min="3" max="3" width="43.375" style="4" customWidth="1"/>
    <col min="4" max="4" width="15.00390625" style="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148</v>
      </c>
    </row>
    <row r="2" spans="1:6" ht="33.75" customHeight="1">
      <c r="A2" s="70" t="s">
        <v>149</v>
      </c>
      <c r="B2" s="70"/>
      <c r="C2" s="70"/>
      <c r="D2" s="70"/>
      <c r="E2" s="22"/>
      <c r="F2" s="22"/>
    </row>
    <row r="3" spans="3:4" ht="24.75" customHeight="1">
      <c r="C3" s="90" t="s">
        <v>150</v>
      </c>
      <c r="D3" s="90"/>
    </row>
    <row r="4" spans="1:4" ht="24.75" customHeight="1">
      <c r="A4" s="91" t="s">
        <v>4</v>
      </c>
      <c r="B4" s="91"/>
      <c r="C4" s="91" t="s">
        <v>5</v>
      </c>
      <c r="D4" s="91"/>
    </row>
    <row r="5" spans="1:4" ht="24.75" customHeight="1">
      <c r="A5" s="23" t="s">
        <v>151</v>
      </c>
      <c r="B5" s="23" t="s">
        <v>7</v>
      </c>
      <c r="C5" s="23" t="s">
        <v>151</v>
      </c>
      <c r="D5" s="23" t="s">
        <v>7</v>
      </c>
    </row>
    <row r="6" spans="1:4" ht="24.75" customHeight="1">
      <c r="A6" s="17" t="s">
        <v>152</v>
      </c>
      <c r="B6" s="19">
        <v>99.08</v>
      </c>
      <c r="C6" s="17" t="s">
        <v>153</v>
      </c>
      <c r="D6" s="12" t="s">
        <v>14</v>
      </c>
    </row>
    <row r="7" spans="1:4" ht="24.75" customHeight="1">
      <c r="A7" s="17" t="s">
        <v>154</v>
      </c>
      <c r="B7" s="19">
        <v>99.08</v>
      </c>
      <c r="C7" s="17" t="s">
        <v>155</v>
      </c>
      <c r="D7" s="12" t="s">
        <v>14</v>
      </c>
    </row>
    <row r="8" spans="1:4" ht="24.75" customHeight="1">
      <c r="A8" s="17" t="s">
        <v>156</v>
      </c>
      <c r="B8" s="12" t="s">
        <v>14</v>
      </c>
      <c r="C8" s="17" t="s">
        <v>157</v>
      </c>
      <c r="D8" s="12" t="s">
        <v>14</v>
      </c>
    </row>
    <row r="9" spans="1:4" ht="24.75" customHeight="1">
      <c r="A9" s="17" t="s">
        <v>158</v>
      </c>
      <c r="B9" s="18">
        <v>70</v>
      </c>
      <c r="C9" s="17" t="s">
        <v>159</v>
      </c>
      <c r="D9" s="18">
        <f>D10+D11</f>
        <v>169.08</v>
      </c>
    </row>
    <row r="10" spans="1:4" ht="24.75" customHeight="1">
      <c r="A10" s="17" t="s">
        <v>160</v>
      </c>
      <c r="B10" s="12" t="s">
        <v>14</v>
      </c>
      <c r="C10" s="17" t="s">
        <v>155</v>
      </c>
      <c r="D10" s="18">
        <v>169.08</v>
      </c>
    </row>
    <row r="11" spans="1:4" ht="24.75" customHeight="1">
      <c r="A11" s="17" t="s">
        <v>161</v>
      </c>
      <c r="B11" s="18">
        <v>70</v>
      </c>
      <c r="C11" s="17" t="s">
        <v>157</v>
      </c>
      <c r="D11" s="12" t="s">
        <v>14</v>
      </c>
    </row>
    <row r="12" spans="1:4" ht="24.75" customHeight="1">
      <c r="A12" s="17" t="s">
        <v>162</v>
      </c>
      <c r="B12" s="12" t="s">
        <v>14</v>
      </c>
      <c r="C12" s="17" t="s">
        <v>163</v>
      </c>
      <c r="D12" s="12" t="s">
        <v>14</v>
      </c>
    </row>
    <row r="13" spans="1:4" ht="24.75" customHeight="1">
      <c r="A13" s="17" t="s">
        <v>164</v>
      </c>
      <c r="B13" s="12" t="s">
        <v>14</v>
      </c>
      <c r="C13" s="17" t="s">
        <v>165</v>
      </c>
      <c r="D13" s="12" t="s">
        <v>14</v>
      </c>
    </row>
    <row r="14" spans="1:4" ht="24.75" customHeight="1">
      <c r="A14" s="17" t="s">
        <v>166</v>
      </c>
      <c r="B14" s="12" t="s">
        <v>14</v>
      </c>
      <c r="C14" s="17" t="s">
        <v>167</v>
      </c>
      <c r="D14" s="12" t="s">
        <v>14</v>
      </c>
    </row>
    <row r="15" spans="1:4" ht="24.75" customHeight="1">
      <c r="A15" s="17" t="s">
        <v>168</v>
      </c>
      <c r="B15" s="12" t="s">
        <v>14</v>
      </c>
      <c r="C15" s="17" t="s">
        <v>169</v>
      </c>
      <c r="D15" s="12" t="s">
        <v>14</v>
      </c>
    </row>
    <row r="16" spans="1:4" ht="24.75" customHeight="1">
      <c r="A16" s="17" t="s">
        <v>170</v>
      </c>
      <c r="B16" s="12" t="s">
        <v>14</v>
      </c>
      <c r="C16" s="17" t="s">
        <v>171</v>
      </c>
      <c r="D16" s="12" t="s">
        <v>14</v>
      </c>
    </row>
    <row r="17" spans="1:4" ht="24.75" customHeight="1">
      <c r="A17" s="17" t="s">
        <v>172</v>
      </c>
      <c r="B17" s="12" t="s">
        <v>14</v>
      </c>
      <c r="C17" s="17" t="s">
        <v>173</v>
      </c>
      <c r="D17" s="12" t="s">
        <v>14</v>
      </c>
    </row>
    <row r="18" spans="1:4" ht="24.75" customHeight="1">
      <c r="A18" s="17" t="s">
        <v>174</v>
      </c>
      <c r="B18" s="12" t="s">
        <v>14</v>
      </c>
      <c r="C18" s="17"/>
      <c r="D18" s="12" t="s">
        <v>14</v>
      </c>
    </row>
    <row r="19" spans="1:4" ht="24.75" customHeight="1">
      <c r="A19" s="17"/>
      <c r="B19" s="12" t="s">
        <v>14</v>
      </c>
      <c r="C19" s="17"/>
      <c r="D19" s="12" t="s">
        <v>14</v>
      </c>
    </row>
    <row r="20" spans="1:4" ht="24.75" customHeight="1">
      <c r="A20" s="16" t="s">
        <v>175</v>
      </c>
      <c r="B20" s="18">
        <f>B6+B9+B12+B13+B14+B15+B16+B17+B18</f>
        <v>169.07999999999998</v>
      </c>
      <c r="C20" s="16" t="s">
        <v>176</v>
      </c>
      <c r="D20" s="18">
        <f>D6+D9+D12+D13+D14+D15+D16+D17</f>
        <v>169.08</v>
      </c>
    </row>
    <row r="21" spans="1:4" ht="24.75" customHeight="1">
      <c r="A21" s="16"/>
      <c r="B21" s="18"/>
      <c r="C21" s="16"/>
      <c r="D21" s="18"/>
    </row>
    <row r="22" spans="1:4" ht="24.75" customHeight="1">
      <c r="A22" s="17" t="s">
        <v>177</v>
      </c>
      <c r="B22" s="12" t="s">
        <v>14</v>
      </c>
      <c r="C22" s="17" t="s">
        <v>178</v>
      </c>
      <c r="D22" s="12" t="s">
        <v>14</v>
      </c>
    </row>
    <row r="23" spans="1:4" ht="24.75" customHeight="1">
      <c r="A23" s="17" t="s">
        <v>179</v>
      </c>
      <c r="B23" s="12" t="s">
        <v>14</v>
      </c>
      <c r="C23" s="17" t="s">
        <v>179</v>
      </c>
      <c r="D23" s="12" t="s">
        <v>14</v>
      </c>
    </row>
    <row r="24" spans="1:4" ht="24.75" customHeight="1">
      <c r="A24" s="17" t="s">
        <v>180</v>
      </c>
      <c r="B24" s="12" t="s">
        <v>14</v>
      </c>
      <c r="C24" s="17" t="s">
        <v>180</v>
      </c>
      <c r="D24" s="12" t="s">
        <v>14</v>
      </c>
    </row>
    <row r="25" spans="1:4" ht="24.75" customHeight="1">
      <c r="A25" s="17" t="s">
        <v>181</v>
      </c>
      <c r="B25" s="12" t="s">
        <v>14</v>
      </c>
      <c r="C25" s="17" t="s">
        <v>181</v>
      </c>
      <c r="D25" s="12" t="s">
        <v>14</v>
      </c>
    </row>
    <row r="26" spans="1:4" ht="24.75" customHeight="1">
      <c r="A26" s="17" t="s">
        <v>182</v>
      </c>
      <c r="B26" s="12" t="s">
        <v>14</v>
      </c>
      <c r="C26" s="17" t="s">
        <v>183</v>
      </c>
      <c r="D26" s="12" t="s">
        <v>14</v>
      </c>
    </row>
    <row r="27" spans="1:4" ht="24.75" customHeight="1">
      <c r="A27" s="17" t="s">
        <v>184</v>
      </c>
      <c r="B27" s="12" t="s">
        <v>14</v>
      </c>
      <c r="C27" s="17" t="s">
        <v>180</v>
      </c>
      <c r="D27" s="12" t="s">
        <v>14</v>
      </c>
    </row>
    <row r="28" spans="1:4" ht="24.75" customHeight="1">
      <c r="A28" s="17" t="s">
        <v>185</v>
      </c>
      <c r="B28" s="12" t="s">
        <v>14</v>
      </c>
      <c r="C28" s="17" t="s">
        <v>181</v>
      </c>
      <c r="D28" s="12" t="s">
        <v>14</v>
      </c>
    </row>
    <row r="29" spans="1:4" ht="24.75" customHeight="1">
      <c r="A29" s="17" t="s">
        <v>186</v>
      </c>
      <c r="B29" s="12" t="s">
        <v>14</v>
      </c>
      <c r="C29" s="17" t="s">
        <v>187</v>
      </c>
      <c r="D29" s="12" t="s">
        <v>14</v>
      </c>
    </row>
    <row r="30" spans="1:4" ht="24.75" customHeight="1">
      <c r="A30" s="17" t="s">
        <v>188</v>
      </c>
      <c r="B30" s="12" t="s">
        <v>14</v>
      </c>
      <c r="C30" s="17" t="s">
        <v>184</v>
      </c>
      <c r="D30" s="12" t="s">
        <v>14</v>
      </c>
    </row>
    <row r="31" spans="1:4" ht="24.75" customHeight="1">
      <c r="A31" s="17" t="s">
        <v>180</v>
      </c>
      <c r="B31" s="12" t="s">
        <v>14</v>
      </c>
      <c r="C31" s="17" t="s">
        <v>185</v>
      </c>
      <c r="D31" s="12" t="s">
        <v>14</v>
      </c>
    </row>
    <row r="32" spans="1:4" ht="24.75" customHeight="1">
      <c r="A32" s="17" t="s">
        <v>181</v>
      </c>
      <c r="B32" s="12" t="s">
        <v>14</v>
      </c>
      <c r="C32" s="17" t="s">
        <v>189</v>
      </c>
      <c r="D32" s="12" t="s">
        <v>14</v>
      </c>
    </row>
    <row r="33" spans="1:4" ht="24.75" customHeight="1">
      <c r="A33" s="17" t="s">
        <v>190</v>
      </c>
      <c r="B33" s="12" t="s">
        <v>14</v>
      </c>
      <c r="C33" s="17" t="s">
        <v>184</v>
      </c>
      <c r="D33" s="12" t="s">
        <v>14</v>
      </c>
    </row>
    <row r="34" spans="1:4" ht="24.75" customHeight="1">
      <c r="A34" s="17" t="s">
        <v>184</v>
      </c>
      <c r="B34" s="12" t="s">
        <v>14</v>
      </c>
      <c r="C34" s="17" t="s">
        <v>185</v>
      </c>
      <c r="D34" s="12" t="s">
        <v>14</v>
      </c>
    </row>
    <row r="35" spans="1:4" ht="24.75" customHeight="1">
      <c r="A35" s="17" t="s">
        <v>185</v>
      </c>
      <c r="B35" s="12" t="s">
        <v>14</v>
      </c>
      <c r="C35" s="17" t="s">
        <v>191</v>
      </c>
      <c r="D35" s="12" t="s">
        <v>14</v>
      </c>
    </row>
    <row r="36" spans="1:4" ht="24.75" customHeight="1">
      <c r="A36" s="17" t="s">
        <v>192</v>
      </c>
      <c r="B36" s="12" t="s">
        <v>14</v>
      </c>
      <c r="C36" s="17" t="s">
        <v>193</v>
      </c>
      <c r="D36" s="12" t="s">
        <v>14</v>
      </c>
    </row>
    <row r="37" spans="1:4" ht="24.75" customHeight="1">
      <c r="A37" s="17" t="s">
        <v>194</v>
      </c>
      <c r="B37" s="12" t="s">
        <v>14</v>
      </c>
      <c r="C37" s="17"/>
      <c r="D37" s="18"/>
    </row>
    <row r="38" spans="1:4" ht="21.75" customHeight="1">
      <c r="A38" s="17"/>
      <c r="B38" s="18"/>
      <c r="C38" s="17"/>
      <c r="D38" s="18"/>
    </row>
    <row r="39" spans="1:4" ht="25.5" customHeight="1">
      <c r="A39" s="16" t="s">
        <v>38</v>
      </c>
      <c r="B39" s="18">
        <f>B20+B22+B29</f>
        <v>169.07999999999998</v>
      </c>
      <c r="C39" s="16" t="s">
        <v>39</v>
      </c>
      <c r="D39" s="18">
        <f>D20+D22</f>
        <v>169.08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G8" sqref="G8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7" width="11.2539062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195</v>
      </c>
    </row>
    <row r="2" spans="1:17" s="13" customFormat="1" ht="28.5" customHeight="1">
      <c r="A2" s="70" t="s">
        <v>196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5:17" s="14" customFormat="1" ht="23.25" customHeight="1">
      <c r="O3" s="20" t="s">
        <v>3</v>
      </c>
      <c r="P3" s="20"/>
      <c r="Q3" s="20"/>
    </row>
    <row r="4" spans="1:17" s="28" customFormat="1" ht="28.5" customHeight="1">
      <c r="A4" s="92" t="s">
        <v>175</v>
      </c>
      <c r="B4" s="92" t="s">
        <v>197</v>
      </c>
      <c r="C4" s="92"/>
      <c r="D4" s="92"/>
      <c r="E4" s="92" t="s">
        <v>198</v>
      </c>
      <c r="F4" s="92"/>
      <c r="G4" s="92"/>
      <c r="H4" s="92" t="s">
        <v>199</v>
      </c>
      <c r="I4" s="92" t="s">
        <v>200</v>
      </c>
      <c r="J4" s="92" t="s">
        <v>201</v>
      </c>
      <c r="K4" s="92" t="s">
        <v>202</v>
      </c>
      <c r="L4" s="92" t="s">
        <v>203</v>
      </c>
      <c r="M4" s="92"/>
      <c r="N4" s="92"/>
      <c r="O4" s="92" t="s">
        <v>204</v>
      </c>
      <c r="P4" s="92" t="s">
        <v>205</v>
      </c>
      <c r="Q4" s="120"/>
    </row>
    <row r="5" spans="1:17" s="28" customFormat="1" ht="24.75" customHeight="1">
      <c r="A5" s="92"/>
      <c r="B5" s="92" t="s">
        <v>9</v>
      </c>
      <c r="C5" s="92" t="s">
        <v>206</v>
      </c>
      <c r="D5" s="92" t="s">
        <v>207</v>
      </c>
      <c r="E5" s="92" t="s">
        <v>9</v>
      </c>
      <c r="F5" s="16" t="s">
        <v>208</v>
      </c>
      <c r="G5" s="16"/>
      <c r="H5" s="92"/>
      <c r="I5" s="92"/>
      <c r="J5" s="92"/>
      <c r="K5" s="92"/>
      <c r="L5" s="92" t="s">
        <v>9</v>
      </c>
      <c r="M5" s="92" t="s">
        <v>209</v>
      </c>
      <c r="N5" s="92" t="s">
        <v>210</v>
      </c>
      <c r="O5" s="92"/>
      <c r="P5" s="92"/>
      <c r="Q5" s="120"/>
    </row>
    <row r="6" spans="1:17" s="28" customFormat="1" ht="39" customHeight="1">
      <c r="A6" s="92"/>
      <c r="B6" s="92"/>
      <c r="C6" s="92"/>
      <c r="D6" s="92"/>
      <c r="E6" s="92"/>
      <c r="F6" s="92" t="s">
        <v>211</v>
      </c>
      <c r="G6" s="92" t="s">
        <v>46</v>
      </c>
      <c r="H6" s="92"/>
      <c r="I6" s="92"/>
      <c r="J6" s="92"/>
      <c r="K6" s="92"/>
      <c r="L6" s="92"/>
      <c r="M6" s="92"/>
      <c r="N6" s="92"/>
      <c r="O6" s="92"/>
      <c r="P6" s="92"/>
      <c r="Q6" s="120"/>
    </row>
    <row r="7" spans="1:17" s="28" customFormat="1" ht="14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20"/>
    </row>
    <row r="8" spans="1:17" s="15" customFormat="1" ht="24.75" customHeight="1">
      <c r="A8" s="18">
        <f>B8+E8+H8+I8+J8+K8+L8+O8+P8</f>
        <v>169.07999999999998</v>
      </c>
      <c r="B8" s="19">
        <v>99.08</v>
      </c>
      <c r="C8" s="19">
        <v>99.08</v>
      </c>
      <c r="D8" s="12" t="s">
        <v>14</v>
      </c>
      <c r="E8" s="18">
        <v>70</v>
      </c>
      <c r="F8" s="12" t="s">
        <v>14</v>
      </c>
      <c r="G8" s="18">
        <v>70</v>
      </c>
      <c r="H8" s="12" t="s">
        <v>14</v>
      </c>
      <c r="I8" s="12" t="s">
        <v>14</v>
      </c>
      <c r="J8" s="12" t="s">
        <v>14</v>
      </c>
      <c r="K8" s="12" t="s">
        <v>14</v>
      </c>
      <c r="L8" s="12" t="s">
        <v>14</v>
      </c>
      <c r="M8" s="12" t="s">
        <v>14</v>
      </c>
      <c r="N8" s="12" t="s">
        <v>14</v>
      </c>
      <c r="O8" s="12" t="s">
        <v>14</v>
      </c>
      <c r="P8" s="12" t="s">
        <v>14</v>
      </c>
      <c r="Q8" s="21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何仲玲(170307-170307)</cp:lastModifiedBy>
  <cp:lastPrinted>2019-01-23T02:58:06Z</cp:lastPrinted>
  <dcterms:created xsi:type="dcterms:W3CDTF">2018-01-18T05:24:37Z</dcterms:created>
  <dcterms:modified xsi:type="dcterms:W3CDTF">2019-05-24T02:35:30Z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